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ATP-2\2022-natp\Impact\Data-collection-time-schedule\"/>
    </mc:Choice>
  </mc:AlternateContent>
  <bookViews>
    <workbookView xWindow="0" yWindow="0" windowWidth="20430" windowHeight="6960"/>
  </bookViews>
  <sheets>
    <sheet name="Field-program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7" l="1"/>
  <c r="L27" i="7"/>
  <c r="L39" i="7"/>
  <c r="L52" i="7"/>
  <c r="L64" i="7"/>
  <c r="L76" i="7"/>
  <c r="L89" i="7"/>
  <c r="L101" i="7"/>
  <c r="J102" i="7" l="1"/>
  <c r="K102" i="7" s="1"/>
  <c r="K101" i="7"/>
  <c r="J101" i="7"/>
  <c r="J100" i="7"/>
  <c r="K100" i="7" s="1"/>
  <c r="J99" i="7"/>
  <c r="K99" i="7" s="1"/>
  <c r="J98" i="7"/>
  <c r="K98" i="7" s="1"/>
  <c r="J97" i="7"/>
  <c r="K97" i="7" s="1"/>
  <c r="K96" i="7"/>
  <c r="J96" i="7"/>
  <c r="J95" i="7"/>
  <c r="K95" i="7" s="1"/>
  <c r="J94" i="7"/>
  <c r="K94" i="7" s="1"/>
  <c r="J93" i="7"/>
  <c r="K92" i="7"/>
  <c r="J92" i="7"/>
  <c r="J91" i="7"/>
  <c r="K91" i="7" s="1"/>
  <c r="J90" i="7"/>
  <c r="K90" i="7" s="1"/>
  <c r="J89" i="7"/>
  <c r="K89" i="7" s="1"/>
  <c r="J88" i="7"/>
  <c r="K88" i="7" s="1"/>
  <c r="J87" i="7"/>
  <c r="K87" i="7" s="1"/>
  <c r="K86" i="7"/>
  <c r="J86" i="7"/>
  <c r="J85" i="7"/>
  <c r="K85" i="7" s="1"/>
  <c r="K84" i="7"/>
  <c r="J84" i="7"/>
  <c r="J83" i="7"/>
  <c r="K83" i="7" s="1"/>
  <c r="K82" i="7"/>
  <c r="J82" i="7"/>
  <c r="J81" i="7"/>
  <c r="K81" i="7" s="1"/>
  <c r="K80" i="7"/>
  <c r="J80" i="7"/>
  <c r="J79" i="7"/>
  <c r="K79" i="7" s="1"/>
  <c r="K78" i="7"/>
  <c r="J78" i="7"/>
  <c r="J77" i="7"/>
  <c r="J75" i="7"/>
  <c r="K75" i="7" s="1"/>
  <c r="J74" i="7"/>
  <c r="K74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J65" i="7"/>
  <c r="J76" i="7" s="1"/>
  <c r="K76" i="7" s="1"/>
  <c r="J64" i="7"/>
  <c r="K64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K55" i="7"/>
  <c r="J55" i="7"/>
  <c r="J54" i="7"/>
  <c r="K54" i="7" s="1"/>
  <c r="J53" i="7"/>
  <c r="K53" i="7" s="1"/>
  <c r="J52" i="7"/>
  <c r="K52" i="7" s="1"/>
  <c r="K41" i="7"/>
  <c r="K42" i="7"/>
  <c r="K43" i="7"/>
  <c r="K44" i="7"/>
  <c r="K45" i="7"/>
  <c r="K46" i="7"/>
  <c r="K47" i="7"/>
  <c r="K48" i="7"/>
  <c r="K49" i="7"/>
  <c r="K50" i="7"/>
  <c r="K51" i="7"/>
  <c r="K40" i="7"/>
  <c r="J51" i="7"/>
  <c r="J50" i="7"/>
  <c r="J49" i="7"/>
  <c r="J48" i="7"/>
  <c r="J47" i="7"/>
  <c r="J46" i="7"/>
  <c r="J45" i="7"/>
  <c r="J44" i="7"/>
  <c r="J43" i="7"/>
  <c r="J42" i="7"/>
  <c r="J41" i="7"/>
  <c r="J40" i="7"/>
  <c r="J29" i="7"/>
  <c r="K29" i="7" s="1"/>
  <c r="J30" i="7"/>
  <c r="K30" i="7" s="1"/>
  <c r="J31" i="7"/>
  <c r="K31" i="7"/>
  <c r="J32" i="7"/>
  <c r="K32" i="7"/>
  <c r="J33" i="7"/>
  <c r="K33" i="7" s="1"/>
  <c r="J34" i="7"/>
  <c r="K34" i="7" s="1"/>
  <c r="J35" i="7"/>
  <c r="K35" i="7"/>
  <c r="J36" i="7"/>
  <c r="K36" i="7"/>
  <c r="J37" i="7"/>
  <c r="K37" i="7" s="1"/>
  <c r="J38" i="7"/>
  <c r="K38" i="7" s="1"/>
  <c r="J28" i="7"/>
  <c r="J39" i="7" s="1"/>
  <c r="K39" i="7" s="1"/>
  <c r="K19" i="7"/>
  <c r="K20" i="7"/>
  <c r="K23" i="7"/>
  <c r="J18" i="7"/>
  <c r="K18" i="7" s="1"/>
  <c r="J19" i="7"/>
  <c r="J20" i="7"/>
  <c r="J21" i="7"/>
  <c r="K21" i="7" s="1"/>
  <c r="J22" i="7"/>
  <c r="K22" i="7" s="1"/>
  <c r="J23" i="7"/>
  <c r="J24" i="7"/>
  <c r="K24" i="7" s="1"/>
  <c r="J25" i="7"/>
  <c r="K25" i="7" s="1"/>
  <c r="J26" i="7"/>
  <c r="K26" i="7" s="1"/>
  <c r="K17" i="7"/>
  <c r="J17" i="7"/>
  <c r="J6" i="7"/>
  <c r="J7" i="7"/>
  <c r="K7" i="7" s="1"/>
  <c r="J8" i="7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5" i="7"/>
  <c r="K8" i="7"/>
  <c r="K5" i="7"/>
  <c r="L102" i="7" l="1"/>
  <c r="K93" i="7"/>
  <c r="K77" i="7"/>
  <c r="K65" i="7"/>
  <c r="J27" i="7"/>
  <c r="K27" i="7" s="1"/>
  <c r="K28" i="7"/>
  <c r="J16" i="7"/>
  <c r="K16" i="7" s="1"/>
  <c r="K6" i="7"/>
</calcChain>
</file>

<file path=xl/sharedStrings.xml><?xml version="1.0" encoding="utf-8"?>
<sst xmlns="http://schemas.openxmlformats.org/spreadsheetml/2006/main" count="545" uniqueCount="187">
  <si>
    <t>Team</t>
  </si>
  <si>
    <t>Division</t>
  </si>
  <si>
    <t>District</t>
  </si>
  <si>
    <t>Total</t>
  </si>
  <si>
    <t>Team-1: Enumenator =7, Supervisor=1</t>
  </si>
  <si>
    <t xml:space="preserve">Rajshahi </t>
  </si>
  <si>
    <t>Rajshahi</t>
  </si>
  <si>
    <t>Chapai Nawabgang</t>
  </si>
  <si>
    <t>Natore</t>
  </si>
  <si>
    <t>Bogra</t>
  </si>
  <si>
    <t>Pabna</t>
  </si>
  <si>
    <t>Sirajganj</t>
  </si>
  <si>
    <t>Khulna</t>
  </si>
  <si>
    <t>Kushtia</t>
  </si>
  <si>
    <t>Team-2: Enumenator =6, Supervisor=1</t>
  </si>
  <si>
    <t>Naogaon</t>
  </si>
  <si>
    <t>Joypurhat</t>
  </si>
  <si>
    <t>Gaibandha</t>
  </si>
  <si>
    <t>Dinajpur</t>
  </si>
  <si>
    <t>Thakurgaon</t>
  </si>
  <si>
    <t>Panchagarh</t>
  </si>
  <si>
    <t>Rangpur</t>
  </si>
  <si>
    <t>Team-3: Enumenator =7, Supervisor=1</t>
  </si>
  <si>
    <t xml:space="preserve">Khulna </t>
  </si>
  <si>
    <t>Magura</t>
  </si>
  <si>
    <t>Jessore</t>
  </si>
  <si>
    <t>Jhenaidah</t>
  </si>
  <si>
    <t>Chuadanga</t>
  </si>
  <si>
    <t>Meherpur</t>
  </si>
  <si>
    <t>Narail</t>
  </si>
  <si>
    <t>Satkhira</t>
  </si>
  <si>
    <t>Team-4: Enumenator =7, Supervisor=1</t>
  </si>
  <si>
    <t>Dhaka</t>
  </si>
  <si>
    <t>Manikganj</t>
  </si>
  <si>
    <t>Munshiganj</t>
  </si>
  <si>
    <t>Norshingdi</t>
  </si>
  <si>
    <t>Rajbari</t>
  </si>
  <si>
    <t>Tangail</t>
  </si>
  <si>
    <t>Narayanganj</t>
  </si>
  <si>
    <t>Team-5: Enumenator =6, Supervisor=1</t>
  </si>
  <si>
    <t>Bagerhat</t>
  </si>
  <si>
    <t>Barishal</t>
  </si>
  <si>
    <t xml:space="preserve">Bhola </t>
  </si>
  <si>
    <t>Pirojpur</t>
  </si>
  <si>
    <t xml:space="preserve">Dhaka </t>
  </si>
  <si>
    <t>Madaripur</t>
  </si>
  <si>
    <t>Shariatpur</t>
  </si>
  <si>
    <t>Faridpur</t>
  </si>
  <si>
    <t>Gopalgonj</t>
  </si>
  <si>
    <t>Team-6: Enumenator =5, Supervisor=1</t>
  </si>
  <si>
    <t xml:space="preserve">Mymensingh </t>
  </si>
  <si>
    <t>Mymensingh</t>
  </si>
  <si>
    <t>Sherpur</t>
  </si>
  <si>
    <t>Jamalpur</t>
  </si>
  <si>
    <t>Netrokona</t>
  </si>
  <si>
    <t>Gazipur</t>
  </si>
  <si>
    <t>Kishoreganj</t>
  </si>
  <si>
    <t>Team-7: Enumenator =6, Supervisor=1</t>
  </si>
  <si>
    <t xml:space="preserve">Chittagong </t>
  </si>
  <si>
    <t>Bandarban</t>
  </si>
  <si>
    <t>Chandpur</t>
  </si>
  <si>
    <t>Chittagong</t>
  </si>
  <si>
    <t>Khagrachhari</t>
  </si>
  <si>
    <t>Cox's Bazar</t>
  </si>
  <si>
    <t>Feni</t>
  </si>
  <si>
    <t>Noakhali</t>
  </si>
  <si>
    <t>Laxmipur</t>
  </si>
  <si>
    <t>Rangamati</t>
  </si>
  <si>
    <t>Team-8: Enumenator =5, Supervisor=1</t>
  </si>
  <si>
    <t>Sylhet</t>
  </si>
  <si>
    <t>Habiganj</t>
  </si>
  <si>
    <t>Moulavibazar</t>
  </si>
  <si>
    <t>Sunamganj</t>
  </si>
  <si>
    <t>B. Baria</t>
  </si>
  <si>
    <t>Comilla</t>
  </si>
  <si>
    <t xml:space="preserve">Puthia </t>
  </si>
  <si>
    <t xml:space="preserve">Shibganj </t>
  </si>
  <si>
    <t xml:space="preserve">Boraigram </t>
  </si>
  <si>
    <t>Shingra</t>
  </si>
  <si>
    <t xml:space="preserve">Bogra Sadar </t>
  </si>
  <si>
    <t xml:space="preserve">Sariakandi </t>
  </si>
  <si>
    <t xml:space="preserve">Chatmohar </t>
  </si>
  <si>
    <t xml:space="preserve">Shahjadpur </t>
  </si>
  <si>
    <t>Bheramara</t>
  </si>
  <si>
    <t>Kushtia Sadar</t>
  </si>
  <si>
    <t xml:space="preserve">Naogaon Sadar </t>
  </si>
  <si>
    <t xml:space="preserve">Akkelpur </t>
  </si>
  <si>
    <t xml:space="preserve">Palashbari </t>
  </si>
  <si>
    <t xml:space="preserve">Biral </t>
  </si>
  <si>
    <t xml:space="preserve">Parbatipur </t>
  </si>
  <si>
    <t xml:space="preserve">Thakurgaon  Sadar </t>
  </si>
  <si>
    <t xml:space="preserve">Debiganj </t>
  </si>
  <si>
    <t xml:space="preserve">Mithapukur </t>
  </si>
  <si>
    <t xml:space="preserve">Kaunia </t>
  </si>
  <si>
    <t xml:space="preserve">Magura Sadar </t>
  </si>
  <si>
    <t>Jessore Sadar</t>
  </si>
  <si>
    <t xml:space="preserve">Monirampur </t>
  </si>
  <si>
    <t xml:space="preserve">Harinakunda </t>
  </si>
  <si>
    <t>Kaliganj</t>
  </si>
  <si>
    <t xml:space="preserve">Alamdanga </t>
  </si>
  <si>
    <t xml:space="preserve">Meherpur Sadar </t>
  </si>
  <si>
    <t xml:space="preserve">Narail Sadar </t>
  </si>
  <si>
    <t xml:space="preserve">Satkhira Sadar </t>
  </si>
  <si>
    <t>Tala</t>
  </si>
  <si>
    <t>Dhamrai</t>
  </si>
  <si>
    <t xml:space="preserve">Dohar </t>
  </si>
  <si>
    <t xml:space="preserve">Singair </t>
  </si>
  <si>
    <t xml:space="preserve">Gazaria </t>
  </si>
  <si>
    <t>Raipura</t>
  </si>
  <si>
    <t xml:space="preserve">Shibpur </t>
  </si>
  <si>
    <t xml:space="preserve">Rajbari Sadar </t>
  </si>
  <si>
    <t xml:space="preserve">Kalukhali </t>
  </si>
  <si>
    <t xml:space="preserve">Dhanbari </t>
  </si>
  <si>
    <t xml:space="preserve">Madhupur  </t>
  </si>
  <si>
    <t>Araihazar</t>
  </si>
  <si>
    <t xml:space="preserve">Dumuria </t>
  </si>
  <si>
    <t xml:space="preserve">Paikgacha </t>
  </si>
  <si>
    <t xml:space="preserve">Bagerhat Sadar </t>
  </si>
  <si>
    <t xml:space="preserve">Bhola Sadar </t>
  </si>
  <si>
    <t>Nazirpur</t>
  </si>
  <si>
    <t>Shibchar</t>
  </si>
  <si>
    <t>Zajira</t>
  </si>
  <si>
    <t xml:space="preserve">Faridpur Sadar  </t>
  </si>
  <si>
    <t xml:space="preserve">Bhanga </t>
  </si>
  <si>
    <t xml:space="preserve">Kotalipara </t>
  </si>
  <si>
    <t xml:space="preserve"> Nandail </t>
  </si>
  <si>
    <t xml:space="preserve">Trishal </t>
  </si>
  <si>
    <t xml:space="preserve">Jhenaigati </t>
  </si>
  <si>
    <t xml:space="preserve">Sreebordi </t>
  </si>
  <si>
    <t>Islampur</t>
  </si>
  <si>
    <t xml:space="preserve">Kendua </t>
  </si>
  <si>
    <t>Kaliakoir</t>
  </si>
  <si>
    <t xml:space="preserve">Kaligonj </t>
  </si>
  <si>
    <t xml:space="preserve">Bhairab </t>
  </si>
  <si>
    <t xml:space="preserve">Hossainpur </t>
  </si>
  <si>
    <t xml:space="preserve">Bandarban Sadar </t>
  </si>
  <si>
    <t xml:space="preserve">Chandpur Sadar </t>
  </si>
  <si>
    <t xml:space="preserve">Kachua </t>
  </si>
  <si>
    <t>Banshkhali</t>
  </si>
  <si>
    <t xml:space="preserve">Mirsharai </t>
  </si>
  <si>
    <t xml:space="preserve">Khagrachhari Sadar </t>
  </si>
  <si>
    <t xml:space="preserve">Kutubdia </t>
  </si>
  <si>
    <t xml:space="preserve">Fulgazi </t>
  </si>
  <si>
    <t xml:space="preserve">Companiganj </t>
  </si>
  <si>
    <t xml:space="preserve">Raipur  </t>
  </si>
  <si>
    <t xml:space="preserve">Rangamiti Sadar  </t>
  </si>
  <si>
    <t xml:space="preserve">Baniyachong </t>
  </si>
  <si>
    <t xml:space="preserve">Juri </t>
  </si>
  <si>
    <t xml:space="preserve">Sreemangal </t>
  </si>
  <si>
    <t xml:space="preserve">Derai </t>
  </si>
  <si>
    <t>Dakshin Surma</t>
  </si>
  <si>
    <t>Sylhet Sadar</t>
  </si>
  <si>
    <t xml:space="preserve">B. Baria Sadar </t>
  </si>
  <si>
    <t xml:space="preserve">Nasirnagar </t>
  </si>
  <si>
    <t xml:space="preserve">Chandina </t>
  </si>
  <si>
    <t xml:space="preserve">Debidwar </t>
  </si>
  <si>
    <t xml:space="preserve">Departure </t>
  </si>
  <si>
    <t>Arrival</t>
  </si>
  <si>
    <t>new</t>
  </si>
  <si>
    <t>old</t>
  </si>
  <si>
    <t xml:space="preserve">Rangpur </t>
  </si>
  <si>
    <t xml:space="preserve">Nandail </t>
  </si>
  <si>
    <t>Sub district</t>
  </si>
  <si>
    <t>Status</t>
  </si>
  <si>
    <t>Days</t>
  </si>
  <si>
    <t>Start date</t>
  </si>
  <si>
    <t>End date</t>
  </si>
  <si>
    <t>Duration</t>
  </si>
  <si>
    <t>Field Program</t>
  </si>
  <si>
    <t>Type of UZ</t>
  </si>
  <si>
    <t>OLD/New</t>
  </si>
  <si>
    <t>T/A</t>
  </si>
  <si>
    <t>T</t>
  </si>
  <si>
    <t>Score</t>
  </si>
  <si>
    <t>Qty</t>
  </si>
  <si>
    <t>Points</t>
  </si>
  <si>
    <t>UZ</t>
  </si>
  <si>
    <t>Movement</t>
  </si>
  <si>
    <t>Sub-total</t>
  </si>
  <si>
    <t>T1</t>
  </si>
  <si>
    <t>T2</t>
  </si>
  <si>
    <t>T3</t>
  </si>
  <si>
    <t>T4</t>
  </si>
  <si>
    <t>T5</t>
  </si>
  <si>
    <t>T6</t>
  </si>
  <si>
    <t>T7</t>
  </si>
  <si>
    <t>All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</si>
</sst>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textRotation="90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103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ColWidth="9.140625" defaultRowHeight="15" x14ac:dyDescent="0.25"/>
  <cols>
    <col min="1" max="1" width="9.140625" style="3"/>
    <col min="2" max="2" width="9.140625" style="2"/>
    <col min="3" max="3" width="13.28515625" style="3" bestFit="1" customWidth="1"/>
    <col min="4" max="4" width="18.42578125" style="3" bestFit="1" customWidth="1"/>
    <col min="5" max="5" width="18.85546875" style="3" bestFit="1" customWidth="1"/>
    <col min="6" max="6" width="9.140625" style="3" customWidth="1"/>
    <col min="7" max="7" width="8.7109375" style="3" customWidth="1"/>
    <col min="8" max="8" width="12.7109375" style="4" customWidth="1"/>
    <col min="9" max="9" width="14.42578125" style="4" customWidth="1"/>
    <col min="10" max="10" width="9.85546875" style="4" customWidth="1"/>
    <col min="11" max="12" width="8.7109375" style="4" customWidth="1"/>
    <col min="13" max="14" width="18.85546875" style="4" bestFit="1" customWidth="1"/>
    <col min="15" max="73" width="9.140625" style="2"/>
    <col min="74" max="16384" width="9.140625" style="3"/>
  </cols>
  <sheetData>
    <row r="2" spans="2:73" ht="24" customHeight="1" x14ac:dyDescent="0.25">
      <c r="B2" s="49" t="s">
        <v>168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2:73" s="2" customFormat="1" ht="36" customHeight="1" x14ac:dyDescent="0.25">
      <c r="B3" s="34"/>
      <c r="C3" s="34"/>
      <c r="D3" s="34"/>
      <c r="E3" s="34"/>
      <c r="F3" s="34" t="s">
        <v>169</v>
      </c>
      <c r="G3" s="34" t="s">
        <v>163</v>
      </c>
      <c r="H3" s="35"/>
      <c r="I3" s="35"/>
      <c r="J3" s="36" t="s">
        <v>167</v>
      </c>
      <c r="K3" s="36" t="s">
        <v>173</v>
      </c>
      <c r="L3" s="36" t="s">
        <v>174</v>
      </c>
      <c r="M3" s="52" t="s">
        <v>177</v>
      </c>
      <c r="N3" s="53"/>
    </row>
    <row r="4" spans="2:73" s="1" customFormat="1" ht="33.75" customHeight="1" x14ac:dyDescent="0.25">
      <c r="B4" s="12" t="s">
        <v>0</v>
      </c>
      <c r="C4" s="13" t="s">
        <v>1</v>
      </c>
      <c r="D4" s="12" t="s">
        <v>2</v>
      </c>
      <c r="E4" s="12" t="s">
        <v>162</v>
      </c>
      <c r="F4" s="12" t="s">
        <v>170</v>
      </c>
      <c r="G4" s="12" t="s">
        <v>171</v>
      </c>
      <c r="H4" s="12" t="s">
        <v>165</v>
      </c>
      <c r="I4" s="12" t="s">
        <v>166</v>
      </c>
      <c r="J4" s="12" t="s">
        <v>164</v>
      </c>
      <c r="K4" s="12" t="s">
        <v>175</v>
      </c>
      <c r="L4" s="12" t="s">
        <v>176</v>
      </c>
      <c r="M4" s="12" t="s">
        <v>156</v>
      </c>
      <c r="N4" s="12" t="s">
        <v>157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2:73" ht="20.100000000000001" customHeight="1" x14ac:dyDescent="0.25">
      <c r="B5" s="58" t="s">
        <v>4</v>
      </c>
      <c r="C5" s="62" t="s">
        <v>5</v>
      </c>
      <c r="D5" s="20" t="s">
        <v>6</v>
      </c>
      <c r="E5" s="14" t="s">
        <v>75</v>
      </c>
      <c r="F5" s="14" t="s">
        <v>158</v>
      </c>
      <c r="G5" s="16" t="s">
        <v>172</v>
      </c>
      <c r="H5" s="15">
        <v>44886</v>
      </c>
      <c r="I5" s="15">
        <v>44894</v>
      </c>
      <c r="J5" s="29">
        <f>I5-H5+1</f>
        <v>9</v>
      </c>
      <c r="K5" s="28">
        <f>J5</f>
        <v>9</v>
      </c>
      <c r="L5" s="29">
        <v>1</v>
      </c>
      <c r="M5" s="37" t="s">
        <v>32</v>
      </c>
      <c r="N5" s="26" t="s">
        <v>76</v>
      </c>
    </row>
    <row r="6" spans="2:73" s="5" customFormat="1" ht="20.100000000000001" customHeight="1" x14ac:dyDescent="0.25">
      <c r="B6" s="58"/>
      <c r="C6" s="62"/>
      <c r="D6" s="20" t="s">
        <v>7</v>
      </c>
      <c r="E6" s="20" t="s">
        <v>76</v>
      </c>
      <c r="F6" s="20" t="s">
        <v>158</v>
      </c>
      <c r="G6" s="16" t="s">
        <v>172</v>
      </c>
      <c r="H6" s="15">
        <v>44895</v>
      </c>
      <c r="I6" s="15">
        <v>44899</v>
      </c>
      <c r="J6" s="29">
        <f t="shared" ref="J6:J15" si="0">I6-H6+1</f>
        <v>5</v>
      </c>
      <c r="K6" s="28">
        <f t="shared" ref="K6:K16" si="1">J6</f>
        <v>5</v>
      </c>
      <c r="L6" s="29">
        <v>1</v>
      </c>
      <c r="M6" s="38" t="s">
        <v>76</v>
      </c>
      <c r="N6" s="25" t="s">
        <v>75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2:73" s="5" customFormat="1" ht="20.100000000000001" customHeight="1" x14ac:dyDescent="0.25">
      <c r="B7" s="58"/>
      <c r="C7" s="62"/>
      <c r="D7" s="54" t="s">
        <v>8</v>
      </c>
      <c r="E7" s="20" t="s">
        <v>77</v>
      </c>
      <c r="F7" s="20" t="s">
        <v>159</v>
      </c>
      <c r="G7" s="16" t="s">
        <v>172</v>
      </c>
      <c r="H7" s="15">
        <v>44900</v>
      </c>
      <c r="I7" s="15">
        <v>44904</v>
      </c>
      <c r="J7" s="29">
        <f t="shared" si="0"/>
        <v>5</v>
      </c>
      <c r="K7" s="28">
        <f t="shared" si="1"/>
        <v>5</v>
      </c>
      <c r="L7" s="29">
        <v>1</v>
      </c>
      <c r="M7" s="38" t="s">
        <v>75</v>
      </c>
      <c r="N7" s="25" t="s">
        <v>77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2:73" s="5" customFormat="1" ht="20.100000000000001" customHeight="1" x14ac:dyDescent="0.25">
      <c r="B8" s="58"/>
      <c r="C8" s="62"/>
      <c r="D8" s="55"/>
      <c r="E8" s="20" t="s">
        <v>78</v>
      </c>
      <c r="F8" s="20" t="s">
        <v>159</v>
      </c>
      <c r="G8" s="16" t="s">
        <v>172</v>
      </c>
      <c r="H8" s="15">
        <v>44905</v>
      </c>
      <c r="I8" s="15">
        <v>44911</v>
      </c>
      <c r="J8" s="29">
        <f t="shared" si="0"/>
        <v>7</v>
      </c>
      <c r="K8" s="28">
        <f t="shared" si="1"/>
        <v>7</v>
      </c>
      <c r="L8" s="29">
        <v>1</v>
      </c>
      <c r="M8" s="38" t="s">
        <v>77</v>
      </c>
      <c r="N8" s="25" t="s">
        <v>78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2:73" s="5" customFormat="1" ht="20.100000000000001" customHeight="1" x14ac:dyDescent="0.25">
      <c r="B9" s="58"/>
      <c r="C9" s="62"/>
      <c r="D9" s="54" t="s">
        <v>9</v>
      </c>
      <c r="E9" s="20" t="s">
        <v>79</v>
      </c>
      <c r="F9" s="20" t="s">
        <v>159</v>
      </c>
      <c r="G9" s="16" t="s">
        <v>172</v>
      </c>
      <c r="H9" s="15">
        <v>44912</v>
      </c>
      <c r="I9" s="15">
        <v>44916</v>
      </c>
      <c r="J9" s="29">
        <f t="shared" si="0"/>
        <v>5</v>
      </c>
      <c r="K9" s="28">
        <f t="shared" si="1"/>
        <v>5</v>
      </c>
      <c r="L9" s="29">
        <v>1</v>
      </c>
      <c r="M9" s="38" t="s">
        <v>78</v>
      </c>
      <c r="N9" s="25" t="s">
        <v>79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2:73" s="5" customFormat="1" ht="20.100000000000001" customHeight="1" x14ac:dyDescent="0.25">
      <c r="B10" s="58"/>
      <c r="C10" s="62"/>
      <c r="D10" s="55"/>
      <c r="E10" s="20" t="s">
        <v>80</v>
      </c>
      <c r="F10" s="20" t="s">
        <v>158</v>
      </c>
      <c r="G10" s="16" t="s">
        <v>172</v>
      </c>
      <c r="H10" s="15">
        <v>44917</v>
      </c>
      <c r="I10" s="15">
        <v>44921</v>
      </c>
      <c r="J10" s="29">
        <f t="shared" si="0"/>
        <v>5</v>
      </c>
      <c r="K10" s="28">
        <f t="shared" si="1"/>
        <v>5</v>
      </c>
      <c r="L10" s="29">
        <v>1</v>
      </c>
      <c r="M10" s="38" t="s">
        <v>79</v>
      </c>
      <c r="N10" s="25" t="s">
        <v>80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2:73" s="5" customFormat="1" ht="20.100000000000001" customHeight="1" x14ac:dyDescent="0.25">
      <c r="B11" s="58"/>
      <c r="C11" s="62"/>
      <c r="D11" s="20" t="s">
        <v>10</v>
      </c>
      <c r="E11" s="20" t="s">
        <v>81</v>
      </c>
      <c r="F11" s="20" t="s">
        <v>158</v>
      </c>
      <c r="G11" s="16" t="s">
        <v>172</v>
      </c>
      <c r="H11" s="15">
        <v>44922</v>
      </c>
      <c r="I11" s="15">
        <v>44927</v>
      </c>
      <c r="J11" s="29">
        <f t="shared" si="0"/>
        <v>6</v>
      </c>
      <c r="K11" s="28">
        <f t="shared" si="1"/>
        <v>6</v>
      </c>
      <c r="L11" s="29">
        <v>1</v>
      </c>
      <c r="M11" s="38" t="s">
        <v>80</v>
      </c>
      <c r="N11" s="25" t="s">
        <v>82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2:73" s="5" customFormat="1" ht="20.100000000000001" customHeight="1" x14ac:dyDescent="0.25">
      <c r="B12" s="58"/>
      <c r="C12" s="62"/>
      <c r="D12" s="20" t="s">
        <v>11</v>
      </c>
      <c r="E12" s="20" t="s">
        <v>82</v>
      </c>
      <c r="F12" s="20" t="s">
        <v>158</v>
      </c>
      <c r="G12" s="16" t="s">
        <v>172</v>
      </c>
      <c r="H12" s="15">
        <v>44928</v>
      </c>
      <c r="I12" s="15">
        <v>44931</v>
      </c>
      <c r="J12" s="29">
        <f t="shared" si="0"/>
        <v>4</v>
      </c>
      <c r="K12" s="28">
        <f t="shared" si="1"/>
        <v>4</v>
      </c>
      <c r="L12" s="29">
        <v>1</v>
      </c>
      <c r="M12" s="38" t="s">
        <v>82</v>
      </c>
      <c r="N12" s="25" t="s">
        <v>81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2:73" s="5" customFormat="1" ht="20.100000000000001" customHeight="1" x14ac:dyDescent="0.25">
      <c r="B13" s="58"/>
      <c r="C13" s="56" t="s">
        <v>12</v>
      </c>
      <c r="D13" s="54" t="s">
        <v>13</v>
      </c>
      <c r="E13" s="20" t="s">
        <v>83</v>
      </c>
      <c r="F13" s="20" t="s">
        <v>159</v>
      </c>
      <c r="G13" s="16" t="s">
        <v>172</v>
      </c>
      <c r="H13" s="15">
        <v>44932</v>
      </c>
      <c r="I13" s="15">
        <v>44937</v>
      </c>
      <c r="J13" s="29">
        <f t="shared" si="0"/>
        <v>6</v>
      </c>
      <c r="K13" s="28">
        <f t="shared" si="1"/>
        <v>6</v>
      </c>
      <c r="L13" s="29">
        <v>1</v>
      </c>
      <c r="M13" s="38" t="s">
        <v>81</v>
      </c>
      <c r="N13" s="25" t="s">
        <v>83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2:73" s="5" customFormat="1" ht="20.100000000000001" customHeight="1" x14ac:dyDescent="0.25">
      <c r="B14" s="58"/>
      <c r="C14" s="57"/>
      <c r="D14" s="55"/>
      <c r="E14" s="20" t="s">
        <v>84</v>
      </c>
      <c r="F14" s="20" t="s">
        <v>159</v>
      </c>
      <c r="G14" s="16" t="s">
        <v>172</v>
      </c>
      <c r="H14" s="15">
        <v>44938</v>
      </c>
      <c r="I14" s="15">
        <v>44944</v>
      </c>
      <c r="J14" s="29">
        <f t="shared" si="0"/>
        <v>7</v>
      </c>
      <c r="K14" s="28">
        <f t="shared" si="1"/>
        <v>7</v>
      </c>
      <c r="L14" s="29">
        <v>1</v>
      </c>
      <c r="M14" s="38" t="s">
        <v>83</v>
      </c>
      <c r="N14" s="25" t="s">
        <v>84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2:73" ht="20.100000000000001" customHeight="1" x14ac:dyDescent="0.25">
      <c r="B15" s="17"/>
      <c r="C15" s="24"/>
      <c r="D15" s="18"/>
      <c r="E15" s="20"/>
      <c r="F15" s="20"/>
      <c r="G15" s="16" t="s">
        <v>172</v>
      </c>
      <c r="H15" s="15">
        <v>44945</v>
      </c>
      <c r="I15" s="15">
        <v>44945</v>
      </c>
      <c r="J15" s="29">
        <f t="shared" si="0"/>
        <v>1</v>
      </c>
      <c r="K15" s="28">
        <f t="shared" si="1"/>
        <v>1</v>
      </c>
      <c r="L15" s="29">
        <v>1</v>
      </c>
      <c r="M15" s="40" t="s">
        <v>84</v>
      </c>
      <c r="N15" s="37" t="s">
        <v>32</v>
      </c>
    </row>
    <row r="16" spans="2:73" ht="20.100000000000001" customHeight="1" x14ac:dyDescent="0.25">
      <c r="B16" s="17"/>
      <c r="C16" s="24"/>
      <c r="D16" s="43" t="s">
        <v>179</v>
      </c>
      <c r="E16" s="44" t="s">
        <v>178</v>
      </c>
      <c r="F16" s="44"/>
      <c r="G16" s="45"/>
      <c r="H16" s="46"/>
      <c r="I16" s="47"/>
      <c r="J16" s="29">
        <f>SUM(J5:J15)</f>
        <v>60</v>
      </c>
      <c r="K16" s="29">
        <f t="shared" si="1"/>
        <v>60</v>
      </c>
      <c r="L16" s="29">
        <f>SUM(L5:L15)-1</f>
        <v>10</v>
      </c>
      <c r="M16" s="26"/>
      <c r="N16" s="42"/>
    </row>
    <row r="17" spans="2:14" ht="20.100000000000001" customHeight="1" x14ac:dyDescent="0.25">
      <c r="B17" s="58" t="s">
        <v>14</v>
      </c>
      <c r="C17" s="56" t="s">
        <v>5</v>
      </c>
      <c r="D17" s="20" t="s">
        <v>15</v>
      </c>
      <c r="E17" s="14" t="s">
        <v>85</v>
      </c>
      <c r="F17" s="14" t="s">
        <v>158</v>
      </c>
      <c r="G17" s="16" t="s">
        <v>172</v>
      </c>
      <c r="H17" s="15">
        <v>44886</v>
      </c>
      <c r="I17" s="15">
        <v>44894</v>
      </c>
      <c r="J17" s="29">
        <f>I17-H17+1</f>
        <v>9</v>
      </c>
      <c r="K17" s="29">
        <f>J17</f>
        <v>9</v>
      </c>
      <c r="L17" s="29">
        <v>1</v>
      </c>
      <c r="M17" s="30" t="s">
        <v>32</v>
      </c>
      <c r="N17" s="41" t="s">
        <v>85</v>
      </c>
    </row>
    <row r="18" spans="2:14" ht="20.100000000000001" customHeight="1" x14ac:dyDescent="0.25">
      <c r="B18" s="58"/>
      <c r="C18" s="57"/>
      <c r="D18" s="20" t="s">
        <v>16</v>
      </c>
      <c r="E18" s="14" t="s">
        <v>86</v>
      </c>
      <c r="F18" s="14" t="s">
        <v>158</v>
      </c>
      <c r="G18" s="16" t="s">
        <v>172</v>
      </c>
      <c r="H18" s="15">
        <v>44895</v>
      </c>
      <c r="I18" s="15">
        <v>44899</v>
      </c>
      <c r="J18" s="29">
        <f t="shared" ref="J18:J26" si="2">I18-H18+1</f>
        <v>5</v>
      </c>
      <c r="K18" s="29">
        <f t="shared" ref="K18:K28" si="3">J18</f>
        <v>5</v>
      </c>
      <c r="L18" s="29">
        <v>1</v>
      </c>
      <c r="M18" s="39" t="s">
        <v>85</v>
      </c>
      <c r="N18" s="26" t="s">
        <v>86</v>
      </c>
    </row>
    <row r="19" spans="2:14" ht="20.100000000000001" customHeight="1" x14ac:dyDescent="0.25">
      <c r="B19" s="58"/>
      <c r="C19" s="59" t="s">
        <v>160</v>
      </c>
      <c r="D19" s="20" t="s">
        <v>17</v>
      </c>
      <c r="E19" s="14" t="s">
        <v>87</v>
      </c>
      <c r="F19" s="14" t="s">
        <v>158</v>
      </c>
      <c r="G19" s="16" t="s">
        <v>172</v>
      </c>
      <c r="H19" s="15">
        <v>44900</v>
      </c>
      <c r="I19" s="15">
        <v>44904</v>
      </c>
      <c r="J19" s="29">
        <f t="shared" si="2"/>
        <v>5</v>
      </c>
      <c r="K19" s="29">
        <f t="shared" si="3"/>
        <v>5</v>
      </c>
      <c r="L19" s="29">
        <v>1</v>
      </c>
      <c r="M19" s="39" t="s">
        <v>86</v>
      </c>
      <c r="N19" s="26" t="s">
        <v>89</v>
      </c>
    </row>
    <row r="20" spans="2:14" ht="20.100000000000001" customHeight="1" x14ac:dyDescent="0.25">
      <c r="B20" s="58"/>
      <c r="C20" s="60"/>
      <c r="D20" s="54" t="s">
        <v>18</v>
      </c>
      <c r="E20" s="14" t="s">
        <v>88</v>
      </c>
      <c r="F20" s="14" t="s">
        <v>158</v>
      </c>
      <c r="G20" s="16" t="s">
        <v>172</v>
      </c>
      <c r="H20" s="15">
        <v>44905</v>
      </c>
      <c r="I20" s="15">
        <v>44911</v>
      </c>
      <c r="J20" s="29">
        <f t="shared" si="2"/>
        <v>7</v>
      </c>
      <c r="K20" s="29">
        <f t="shared" si="3"/>
        <v>7</v>
      </c>
      <c r="L20" s="29">
        <v>1</v>
      </c>
      <c r="M20" s="39" t="s">
        <v>89</v>
      </c>
      <c r="N20" s="26" t="s">
        <v>88</v>
      </c>
    </row>
    <row r="21" spans="2:14" ht="20.100000000000001" customHeight="1" x14ac:dyDescent="0.25">
      <c r="B21" s="58"/>
      <c r="C21" s="60"/>
      <c r="D21" s="55"/>
      <c r="E21" s="14" t="s">
        <v>89</v>
      </c>
      <c r="F21" s="14" t="s">
        <v>159</v>
      </c>
      <c r="G21" s="16" t="s">
        <v>172</v>
      </c>
      <c r="H21" s="15">
        <v>44912</v>
      </c>
      <c r="I21" s="15">
        <v>44915</v>
      </c>
      <c r="J21" s="29">
        <f t="shared" si="2"/>
        <v>4</v>
      </c>
      <c r="K21" s="29">
        <f t="shared" si="3"/>
        <v>4</v>
      </c>
      <c r="L21" s="29">
        <v>1</v>
      </c>
      <c r="M21" s="39" t="s">
        <v>88</v>
      </c>
      <c r="N21" s="26" t="s">
        <v>87</v>
      </c>
    </row>
    <row r="22" spans="2:14" ht="20.100000000000001" customHeight="1" x14ac:dyDescent="0.25">
      <c r="B22" s="58"/>
      <c r="C22" s="60"/>
      <c r="D22" s="20" t="s">
        <v>19</v>
      </c>
      <c r="E22" s="14" t="s">
        <v>90</v>
      </c>
      <c r="F22" s="14" t="s">
        <v>158</v>
      </c>
      <c r="G22" s="16" t="s">
        <v>172</v>
      </c>
      <c r="H22" s="15">
        <v>44916</v>
      </c>
      <c r="I22" s="15">
        <v>44920</v>
      </c>
      <c r="J22" s="29">
        <f t="shared" si="2"/>
        <v>5</v>
      </c>
      <c r="K22" s="29">
        <f t="shared" si="3"/>
        <v>5</v>
      </c>
      <c r="L22" s="29">
        <v>1</v>
      </c>
      <c r="M22" s="39" t="s">
        <v>87</v>
      </c>
      <c r="N22" s="26" t="s">
        <v>92</v>
      </c>
    </row>
    <row r="23" spans="2:14" ht="20.100000000000001" customHeight="1" x14ac:dyDescent="0.25">
      <c r="B23" s="58"/>
      <c r="C23" s="60"/>
      <c r="D23" s="20" t="s">
        <v>20</v>
      </c>
      <c r="E23" s="14" t="s">
        <v>91</v>
      </c>
      <c r="F23" s="14" t="s">
        <v>158</v>
      </c>
      <c r="G23" s="16" t="s">
        <v>172</v>
      </c>
      <c r="H23" s="15">
        <v>44921</v>
      </c>
      <c r="I23" s="15">
        <v>44926</v>
      </c>
      <c r="J23" s="29">
        <f t="shared" si="2"/>
        <v>6</v>
      </c>
      <c r="K23" s="29">
        <f t="shared" si="3"/>
        <v>6</v>
      </c>
      <c r="L23" s="29">
        <v>1</v>
      </c>
      <c r="M23" s="39" t="s">
        <v>92</v>
      </c>
      <c r="N23" s="26" t="s">
        <v>93</v>
      </c>
    </row>
    <row r="24" spans="2:14" ht="20.100000000000001" customHeight="1" x14ac:dyDescent="0.25">
      <c r="B24" s="58"/>
      <c r="C24" s="60"/>
      <c r="D24" s="54" t="s">
        <v>21</v>
      </c>
      <c r="E24" s="14" t="s">
        <v>92</v>
      </c>
      <c r="F24" s="14" t="s">
        <v>159</v>
      </c>
      <c r="G24" s="16" t="s">
        <v>172</v>
      </c>
      <c r="H24" s="15">
        <v>44927</v>
      </c>
      <c r="I24" s="15">
        <v>44930</v>
      </c>
      <c r="J24" s="29">
        <f t="shared" si="2"/>
        <v>4</v>
      </c>
      <c r="K24" s="29">
        <f t="shared" si="3"/>
        <v>4</v>
      </c>
      <c r="L24" s="29">
        <v>1</v>
      </c>
      <c r="M24" s="39" t="s">
        <v>93</v>
      </c>
      <c r="N24" s="26" t="s">
        <v>91</v>
      </c>
    </row>
    <row r="25" spans="2:14" ht="20.100000000000001" customHeight="1" x14ac:dyDescent="0.25">
      <c r="B25" s="58"/>
      <c r="C25" s="61"/>
      <c r="D25" s="55"/>
      <c r="E25" s="14" t="s">
        <v>93</v>
      </c>
      <c r="F25" s="14" t="s">
        <v>159</v>
      </c>
      <c r="G25" s="16" t="s">
        <v>172</v>
      </c>
      <c r="H25" s="15">
        <v>44931</v>
      </c>
      <c r="I25" s="15">
        <v>44936</v>
      </c>
      <c r="J25" s="29">
        <f t="shared" si="2"/>
        <v>6</v>
      </c>
      <c r="K25" s="29">
        <f t="shared" si="3"/>
        <v>6</v>
      </c>
      <c r="L25" s="29">
        <v>1</v>
      </c>
      <c r="M25" s="39" t="s">
        <v>91</v>
      </c>
      <c r="N25" s="26" t="s">
        <v>90</v>
      </c>
    </row>
    <row r="26" spans="2:14" ht="20.100000000000001" customHeight="1" x14ac:dyDescent="0.25">
      <c r="B26" s="17"/>
      <c r="C26" s="19"/>
      <c r="D26" s="18"/>
      <c r="E26" s="20"/>
      <c r="F26" s="20"/>
      <c r="G26" s="16" t="s">
        <v>172</v>
      </c>
      <c r="H26" s="15">
        <v>44937</v>
      </c>
      <c r="I26" s="15">
        <v>44937</v>
      </c>
      <c r="J26" s="29">
        <f t="shared" si="2"/>
        <v>1</v>
      </c>
      <c r="K26" s="29">
        <f t="shared" si="3"/>
        <v>1</v>
      </c>
      <c r="L26" s="29">
        <v>1</v>
      </c>
      <c r="M26" s="39" t="s">
        <v>90</v>
      </c>
      <c r="N26" s="26" t="s">
        <v>32</v>
      </c>
    </row>
    <row r="27" spans="2:14" ht="20.100000000000001" customHeight="1" x14ac:dyDescent="0.25">
      <c r="B27" s="17"/>
      <c r="C27" s="19"/>
      <c r="D27" s="18" t="s">
        <v>180</v>
      </c>
      <c r="E27" s="44" t="s">
        <v>178</v>
      </c>
      <c r="F27" s="48"/>
      <c r="G27" s="45"/>
      <c r="H27" s="46"/>
      <c r="I27" s="47"/>
      <c r="J27" s="29">
        <f>SUM(J17:J26)</f>
        <v>52</v>
      </c>
      <c r="K27" s="29">
        <f t="shared" si="3"/>
        <v>52</v>
      </c>
      <c r="L27" s="29">
        <f>SUM(L17:L26)-1</f>
        <v>9</v>
      </c>
      <c r="M27" s="39"/>
      <c r="N27" s="26"/>
    </row>
    <row r="28" spans="2:14" ht="20.100000000000001" customHeight="1" x14ac:dyDescent="0.25">
      <c r="B28" s="58" t="s">
        <v>22</v>
      </c>
      <c r="C28" s="62" t="s">
        <v>23</v>
      </c>
      <c r="D28" s="20" t="s">
        <v>24</v>
      </c>
      <c r="E28" s="14" t="s">
        <v>94</v>
      </c>
      <c r="F28" s="14" t="s">
        <v>158</v>
      </c>
      <c r="G28" s="16" t="s">
        <v>172</v>
      </c>
      <c r="H28" s="15">
        <v>44886</v>
      </c>
      <c r="I28" s="15">
        <v>44894</v>
      </c>
      <c r="J28" s="29">
        <f>I28-H28+1</f>
        <v>9</v>
      </c>
      <c r="K28" s="29">
        <f t="shared" si="3"/>
        <v>9</v>
      </c>
      <c r="L28" s="29">
        <v>1</v>
      </c>
      <c r="M28" s="25" t="s">
        <v>32</v>
      </c>
      <c r="N28" s="26" t="s">
        <v>102</v>
      </c>
    </row>
    <row r="29" spans="2:14" ht="20.100000000000001" customHeight="1" x14ac:dyDescent="0.25">
      <c r="B29" s="58"/>
      <c r="C29" s="62"/>
      <c r="D29" s="54" t="s">
        <v>25</v>
      </c>
      <c r="E29" s="14" t="s">
        <v>95</v>
      </c>
      <c r="F29" s="14" t="s">
        <v>159</v>
      </c>
      <c r="G29" s="16" t="s">
        <v>172</v>
      </c>
      <c r="H29" s="15">
        <v>44895</v>
      </c>
      <c r="I29" s="15">
        <v>44899</v>
      </c>
      <c r="J29" s="29">
        <f t="shared" ref="J29:J38" si="4">I29-H29+1</f>
        <v>5</v>
      </c>
      <c r="K29" s="29">
        <f t="shared" ref="K29" si="5">J29</f>
        <v>5</v>
      </c>
      <c r="L29" s="29">
        <v>1</v>
      </c>
      <c r="M29" s="26" t="s">
        <v>102</v>
      </c>
      <c r="N29" s="26" t="s">
        <v>103</v>
      </c>
    </row>
    <row r="30" spans="2:14" ht="20.100000000000001" customHeight="1" x14ac:dyDescent="0.25">
      <c r="B30" s="58"/>
      <c r="C30" s="62"/>
      <c r="D30" s="55"/>
      <c r="E30" s="14" t="s">
        <v>96</v>
      </c>
      <c r="F30" s="14" t="s">
        <v>159</v>
      </c>
      <c r="G30" s="16" t="s">
        <v>172</v>
      </c>
      <c r="H30" s="15">
        <v>44900</v>
      </c>
      <c r="I30" s="15">
        <v>44904</v>
      </c>
      <c r="J30" s="29">
        <f t="shared" si="4"/>
        <v>5</v>
      </c>
      <c r="K30" s="29">
        <f t="shared" ref="K30" si="6">J30</f>
        <v>5</v>
      </c>
      <c r="L30" s="29">
        <v>1</v>
      </c>
      <c r="M30" s="26" t="s">
        <v>103</v>
      </c>
      <c r="N30" s="26" t="s">
        <v>96</v>
      </c>
    </row>
    <row r="31" spans="2:14" ht="20.100000000000001" customHeight="1" x14ac:dyDescent="0.25">
      <c r="B31" s="58"/>
      <c r="C31" s="62"/>
      <c r="D31" s="54" t="s">
        <v>26</v>
      </c>
      <c r="E31" s="14" t="s">
        <v>97</v>
      </c>
      <c r="F31" s="14" t="s">
        <v>158</v>
      </c>
      <c r="G31" s="16" t="s">
        <v>172</v>
      </c>
      <c r="H31" s="15">
        <v>44905</v>
      </c>
      <c r="I31" s="15">
        <v>44911</v>
      </c>
      <c r="J31" s="29">
        <f t="shared" si="4"/>
        <v>7</v>
      </c>
      <c r="K31" s="29">
        <f t="shared" ref="K31" si="7">J31</f>
        <v>7</v>
      </c>
      <c r="L31" s="29">
        <v>1</v>
      </c>
      <c r="M31" s="26" t="s">
        <v>96</v>
      </c>
      <c r="N31" s="26" t="s">
        <v>95</v>
      </c>
    </row>
    <row r="32" spans="2:14" ht="20.100000000000001" customHeight="1" x14ac:dyDescent="0.25">
      <c r="B32" s="58"/>
      <c r="C32" s="62"/>
      <c r="D32" s="55"/>
      <c r="E32" s="14" t="s">
        <v>98</v>
      </c>
      <c r="F32" s="14" t="s">
        <v>159</v>
      </c>
      <c r="G32" s="16" t="s">
        <v>172</v>
      </c>
      <c r="H32" s="15">
        <v>44912</v>
      </c>
      <c r="I32" s="15">
        <v>44916</v>
      </c>
      <c r="J32" s="29">
        <f t="shared" si="4"/>
        <v>5</v>
      </c>
      <c r="K32" s="29">
        <f t="shared" ref="K32" si="8">J32</f>
        <v>5</v>
      </c>
      <c r="L32" s="29">
        <v>1</v>
      </c>
      <c r="M32" s="26" t="s">
        <v>95</v>
      </c>
      <c r="N32" s="26" t="s">
        <v>94</v>
      </c>
    </row>
    <row r="33" spans="2:73" ht="20.100000000000001" customHeight="1" x14ac:dyDescent="0.25">
      <c r="B33" s="58"/>
      <c r="C33" s="62"/>
      <c r="D33" s="20" t="s">
        <v>27</v>
      </c>
      <c r="E33" s="14" t="s">
        <v>99</v>
      </c>
      <c r="F33" s="14" t="s">
        <v>158</v>
      </c>
      <c r="G33" s="16" t="s">
        <v>172</v>
      </c>
      <c r="H33" s="15">
        <v>44917</v>
      </c>
      <c r="I33" s="15">
        <v>44921</v>
      </c>
      <c r="J33" s="29">
        <f t="shared" si="4"/>
        <v>5</v>
      </c>
      <c r="K33" s="29">
        <f t="shared" ref="K33" si="9">J33</f>
        <v>5</v>
      </c>
      <c r="L33" s="29">
        <v>1</v>
      </c>
      <c r="M33" s="26" t="s">
        <v>94</v>
      </c>
      <c r="N33" s="26" t="s">
        <v>97</v>
      </c>
    </row>
    <row r="34" spans="2:73" ht="20.100000000000001" customHeight="1" x14ac:dyDescent="0.25">
      <c r="B34" s="58"/>
      <c r="C34" s="62"/>
      <c r="D34" s="20" t="s">
        <v>28</v>
      </c>
      <c r="E34" s="14" t="s">
        <v>100</v>
      </c>
      <c r="F34" s="14" t="s">
        <v>158</v>
      </c>
      <c r="G34" s="16" t="s">
        <v>172</v>
      </c>
      <c r="H34" s="15">
        <v>44922</v>
      </c>
      <c r="I34" s="15">
        <v>44927</v>
      </c>
      <c r="J34" s="29">
        <f t="shared" si="4"/>
        <v>6</v>
      </c>
      <c r="K34" s="29">
        <f t="shared" ref="K34" si="10">J34</f>
        <v>6</v>
      </c>
      <c r="L34" s="29">
        <v>1</v>
      </c>
      <c r="M34" s="26" t="s">
        <v>97</v>
      </c>
      <c r="N34" s="26" t="s">
        <v>98</v>
      </c>
    </row>
    <row r="35" spans="2:73" ht="20.100000000000001" customHeight="1" x14ac:dyDescent="0.25">
      <c r="B35" s="58"/>
      <c r="C35" s="62"/>
      <c r="D35" s="20" t="s">
        <v>29</v>
      </c>
      <c r="E35" s="14" t="s">
        <v>101</v>
      </c>
      <c r="F35" s="14" t="s">
        <v>158</v>
      </c>
      <c r="G35" s="16" t="s">
        <v>172</v>
      </c>
      <c r="H35" s="15">
        <v>44928</v>
      </c>
      <c r="I35" s="15">
        <v>44931</v>
      </c>
      <c r="J35" s="29">
        <f t="shared" si="4"/>
        <v>4</v>
      </c>
      <c r="K35" s="29">
        <f t="shared" ref="K35" si="11">J35</f>
        <v>4</v>
      </c>
      <c r="L35" s="29">
        <v>1</v>
      </c>
      <c r="M35" s="26" t="s">
        <v>98</v>
      </c>
      <c r="N35" s="26" t="s">
        <v>101</v>
      </c>
    </row>
    <row r="36" spans="2:73" ht="20.100000000000001" customHeight="1" x14ac:dyDescent="0.25">
      <c r="B36" s="58"/>
      <c r="C36" s="62"/>
      <c r="D36" s="54" t="s">
        <v>30</v>
      </c>
      <c r="E36" s="14" t="s">
        <v>102</v>
      </c>
      <c r="F36" s="14" t="s">
        <v>159</v>
      </c>
      <c r="G36" s="16" t="s">
        <v>172</v>
      </c>
      <c r="H36" s="15">
        <v>44932</v>
      </c>
      <c r="I36" s="15">
        <v>44937</v>
      </c>
      <c r="J36" s="29">
        <f t="shared" si="4"/>
        <v>6</v>
      </c>
      <c r="K36" s="29">
        <f t="shared" ref="K36" si="12">J36</f>
        <v>6</v>
      </c>
      <c r="L36" s="29">
        <v>1</v>
      </c>
      <c r="M36" s="26" t="s">
        <v>101</v>
      </c>
      <c r="N36" s="26" t="s">
        <v>100</v>
      </c>
    </row>
    <row r="37" spans="2:73" ht="20.100000000000001" customHeight="1" x14ac:dyDescent="0.25">
      <c r="B37" s="58"/>
      <c r="C37" s="62"/>
      <c r="D37" s="55"/>
      <c r="E37" s="14" t="s">
        <v>103</v>
      </c>
      <c r="F37" s="14" t="s">
        <v>159</v>
      </c>
      <c r="G37" s="16" t="s">
        <v>172</v>
      </c>
      <c r="H37" s="15">
        <v>44938</v>
      </c>
      <c r="I37" s="15">
        <v>44944</v>
      </c>
      <c r="J37" s="29">
        <f t="shared" si="4"/>
        <v>7</v>
      </c>
      <c r="K37" s="29">
        <f t="shared" ref="K37" si="13">J37</f>
        <v>7</v>
      </c>
      <c r="L37" s="29">
        <v>1</v>
      </c>
      <c r="M37" s="26" t="s">
        <v>100</v>
      </c>
      <c r="N37" s="26" t="s">
        <v>99</v>
      </c>
    </row>
    <row r="38" spans="2:73" ht="20.100000000000001" customHeight="1" x14ac:dyDescent="0.25">
      <c r="B38" s="17"/>
      <c r="C38" s="19"/>
      <c r="D38" s="18"/>
      <c r="E38" s="20"/>
      <c r="F38" s="20"/>
      <c r="G38" s="16" t="s">
        <v>172</v>
      </c>
      <c r="H38" s="15">
        <v>44945</v>
      </c>
      <c r="I38" s="15">
        <v>44945</v>
      </c>
      <c r="J38" s="29">
        <f t="shared" si="4"/>
        <v>1</v>
      </c>
      <c r="K38" s="29">
        <f t="shared" ref="K38:K40" si="14">J38</f>
        <v>1</v>
      </c>
      <c r="L38" s="29">
        <v>1</v>
      </c>
      <c r="M38" s="26" t="s">
        <v>99</v>
      </c>
      <c r="N38" s="31" t="s">
        <v>32</v>
      </c>
    </row>
    <row r="39" spans="2:73" ht="20.100000000000001" customHeight="1" x14ac:dyDescent="0.25">
      <c r="B39" s="17"/>
      <c r="C39" s="19"/>
      <c r="D39" s="18" t="s">
        <v>181</v>
      </c>
      <c r="E39" s="44" t="s">
        <v>178</v>
      </c>
      <c r="F39" s="48"/>
      <c r="G39" s="45"/>
      <c r="H39" s="46"/>
      <c r="I39" s="47"/>
      <c r="J39" s="29">
        <f>SUM(J28:J38)</f>
        <v>60</v>
      </c>
      <c r="K39" s="29">
        <f t="shared" si="14"/>
        <v>60</v>
      </c>
      <c r="L39" s="29">
        <f>SUM(L28:L38)-1</f>
        <v>10</v>
      </c>
      <c r="M39" s="26"/>
      <c r="N39" s="26"/>
    </row>
    <row r="40" spans="2:73" s="11" customFormat="1" ht="20.100000000000001" customHeight="1" x14ac:dyDescent="0.25">
      <c r="B40" s="58" t="s">
        <v>31</v>
      </c>
      <c r="C40" s="62" t="s">
        <v>32</v>
      </c>
      <c r="D40" s="63" t="s">
        <v>32</v>
      </c>
      <c r="E40" s="21" t="s">
        <v>104</v>
      </c>
      <c r="F40" s="21" t="s">
        <v>159</v>
      </c>
      <c r="G40" s="16" t="s">
        <v>172</v>
      </c>
      <c r="H40" s="15">
        <v>44886</v>
      </c>
      <c r="I40" s="15">
        <v>44894</v>
      </c>
      <c r="J40" s="29">
        <f>I40-H40+1</f>
        <v>9</v>
      </c>
      <c r="K40" s="29">
        <f t="shared" si="14"/>
        <v>9</v>
      </c>
      <c r="L40" s="29">
        <v>1</v>
      </c>
      <c r="M40" s="32" t="s">
        <v>32</v>
      </c>
      <c r="N40" s="33" t="s">
        <v>110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2:73" ht="20.100000000000001" customHeight="1" x14ac:dyDescent="0.25">
      <c r="B41" s="58"/>
      <c r="C41" s="62"/>
      <c r="D41" s="63"/>
      <c r="E41" s="14" t="s">
        <v>105</v>
      </c>
      <c r="F41" s="14" t="s">
        <v>158</v>
      </c>
      <c r="G41" s="16" t="s">
        <v>172</v>
      </c>
      <c r="H41" s="15">
        <v>44895</v>
      </c>
      <c r="I41" s="15">
        <v>44899</v>
      </c>
      <c r="J41" s="29">
        <f t="shared" ref="J41:J51" si="15">I41-H41+1</f>
        <v>5</v>
      </c>
      <c r="K41" s="29">
        <f t="shared" ref="K41" si="16">J41</f>
        <v>5</v>
      </c>
      <c r="L41" s="29">
        <v>1</v>
      </c>
      <c r="M41" s="26" t="s">
        <v>110</v>
      </c>
      <c r="N41" s="26" t="s">
        <v>111</v>
      </c>
    </row>
    <row r="42" spans="2:73" ht="20.100000000000001" customHeight="1" x14ac:dyDescent="0.25">
      <c r="B42" s="58"/>
      <c r="C42" s="62"/>
      <c r="D42" s="20" t="s">
        <v>33</v>
      </c>
      <c r="E42" s="14" t="s">
        <v>106</v>
      </c>
      <c r="F42" s="14" t="s">
        <v>158</v>
      </c>
      <c r="G42" s="16" t="s">
        <v>172</v>
      </c>
      <c r="H42" s="15">
        <v>44900</v>
      </c>
      <c r="I42" s="15">
        <v>44904</v>
      </c>
      <c r="J42" s="29">
        <f t="shared" si="15"/>
        <v>5</v>
      </c>
      <c r="K42" s="29">
        <f t="shared" ref="K42" si="17">J42</f>
        <v>5</v>
      </c>
      <c r="L42" s="29">
        <v>1</v>
      </c>
      <c r="M42" s="26" t="s">
        <v>111</v>
      </c>
      <c r="N42" s="26" t="s">
        <v>106</v>
      </c>
    </row>
    <row r="43" spans="2:73" ht="20.100000000000001" customHeight="1" x14ac:dyDescent="0.25">
      <c r="B43" s="58"/>
      <c r="C43" s="62"/>
      <c r="D43" s="20" t="s">
        <v>34</v>
      </c>
      <c r="E43" s="14" t="s">
        <v>107</v>
      </c>
      <c r="F43" s="14" t="s">
        <v>158</v>
      </c>
      <c r="G43" s="16" t="s">
        <v>172</v>
      </c>
      <c r="H43" s="15">
        <v>44905</v>
      </c>
      <c r="I43" s="15">
        <v>44911</v>
      </c>
      <c r="J43" s="29">
        <f t="shared" si="15"/>
        <v>7</v>
      </c>
      <c r="K43" s="29">
        <f t="shared" ref="K43" si="18">J43</f>
        <v>7</v>
      </c>
      <c r="L43" s="29">
        <v>1</v>
      </c>
      <c r="M43" s="26" t="s">
        <v>106</v>
      </c>
      <c r="N43" s="26" t="s">
        <v>104</v>
      </c>
    </row>
    <row r="44" spans="2:73" ht="20.100000000000001" customHeight="1" x14ac:dyDescent="0.25">
      <c r="B44" s="58"/>
      <c r="C44" s="62"/>
      <c r="D44" s="63" t="s">
        <v>35</v>
      </c>
      <c r="E44" s="14" t="s">
        <v>108</v>
      </c>
      <c r="F44" s="14" t="s">
        <v>158</v>
      </c>
      <c r="G44" s="16" t="s">
        <v>172</v>
      </c>
      <c r="H44" s="15">
        <v>44912</v>
      </c>
      <c r="I44" s="15">
        <v>44916</v>
      </c>
      <c r="J44" s="29">
        <f t="shared" si="15"/>
        <v>5</v>
      </c>
      <c r="K44" s="29">
        <f t="shared" ref="K44" si="19">J44</f>
        <v>5</v>
      </c>
      <c r="L44" s="29">
        <v>1</v>
      </c>
      <c r="M44" s="26" t="s">
        <v>104</v>
      </c>
      <c r="N44" s="26" t="s">
        <v>113</v>
      </c>
    </row>
    <row r="45" spans="2:73" ht="20.100000000000001" customHeight="1" x14ac:dyDescent="0.25">
      <c r="B45" s="58"/>
      <c r="C45" s="62"/>
      <c r="D45" s="63"/>
      <c r="E45" s="14" t="s">
        <v>109</v>
      </c>
      <c r="F45" s="14" t="s">
        <v>159</v>
      </c>
      <c r="G45" s="16" t="s">
        <v>172</v>
      </c>
      <c r="H45" s="15">
        <v>44917</v>
      </c>
      <c r="I45" s="15">
        <v>44921</v>
      </c>
      <c r="J45" s="29">
        <f t="shared" si="15"/>
        <v>5</v>
      </c>
      <c r="K45" s="29">
        <f t="shared" ref="K45" si="20">J45</f>
        <v>5</v>
      </c>
      <c r="L45" s="29">
        <v>1</v>
      </c>
      <c r="M45" s="26" t="s">
        <v>113</v>
      </c>
      <c r="N45" s="26" t="s">
        <v>112</v>
      </c>
    </row>
    <row r="46" spans="2:73" ht="20.100000000000001" customHeight="1" x14ac:dyDescent="0.25">
      <c r="B46" s="58"/>
      <c r="C46" s="62"/>
      <c r="D46" s="63" t="s">
        <v>36</v>
      </c>
      <c r="E46" s="14" t="s">
        <v>110</v>
      </c>
      <c r="F46" s="14" t="s">
        <v>159</v>
      </c>
      <c r="G46" s="16" t="s">
        <v>172</v>
      </c>
      <c r="H46" s="15">
        <v>44922</v>
      </c>
      <c r="I46" s="15">
        <v>44927</v>
      </c>
      <c r="J46" s="29">
        <f t="shared" si="15"/>
        <v>6</v>
      </c>
      <c r="K46" s="29">
        <f t="shared" ref="K46" si="21">J46</f>
        <v>6</v>
      </c>
      <c r="L46" s="29">
        <v>1</v>
      </c>
      <c r="M46" s="26" t="s">
        <v>112</v>
      </c>
      <c r="N46" s="26" t="s">
        <v>109</v>
      </c>
    </row>
    <row r="47" spans="2:73" ht="20.100000000000001" customHeight="1" x14ac:dyDescent="0.25">
      <c r="B47" s="58"/>
      <c r="C47" s="62"/>
      <c r="D47" s="63"/>
      <c r="E47" s="14" t="s">
        <v>111</v>
      </c>
      <c r="F47" s="14" t="s">
        <v>158</v>
      </c>
      <c r="G47" s="16" t="s">
        <v>172</v>
      </c>
      <c r="H47" s="15">
        <v>44928</v>
      </c>
      <c r="I47" s="15">
        <v>44931</v>
      </c>
      <c r="J47" s="29">
        <f t="shared" si="15"/>
        <v>4</v>
      </c>
      <c r="K47" s="29">
        <f t="shared" ref="K47" si="22">J47</f>
        <v>4</v>
      </c>
      <c r="L47" s="29">
        <v>1</v>
      </c>
      <c r="M47" s="26" t="s">
        <v>109</v>
      </c>
      <c r="N47" s="26" t="s">
        <v>108</v>
      </c>
    </row>
    <row r="48" spans="2:73" ht="20.100000000000001" customHeight="1" x14ac:dyDescent="0.25">
      <c r="B48" s="58"/>
      <c r="C48" s="62"/>
      <c r="D48" s="63" t="s">
        <v>37</v>
      </c>
      <c r="E48" s="14" t="s">
        <v>112</v>
      </c>
      <c r="F48" s="14" t="s">
        <v>158</v>
      </c>
      <c r="G48" s="16" t="s">
        <v>172</v>
      </c>
      <c r="H48" s="15">
        <v>44932</v>
      </c>
      <c r="I48" s="15">
        <v>44937</v>
      </c>
      <c r="J48" s="29">
        <f t="shared" si="15"/>
        <v>6</v>
      </c>
      <c r="K48" s="29">
        <f t="shared" ref="K48" si="23">J48</f>
        <v>6</v>
      </c>
      <c r="L48" s="29">
        <v>1</v>
      </c>
      <c r="M48" s="26" t="s">
        <v>108</v>
      </c>
      <c r="N48" s="26" t="s">
        <v>114</v>
      </c>
    </row>
    <row r="49" spans="2:14" ht="20.100000000000001" customHeight="1" x14ac:dyDescent="0.25">
      <c r="B49" s="58"/>
      <c r="C49" s="62"/>
      <c r="D49" s="63"/>
      <c r="E49" s="14" t="s">
        <v>113</v>
      </c>
      <c r="F49" s="14" t="s">
        <v>159</v>
      </c>
      <c r="G49" s="16" t="s">
        <v>172</v>
      </c>
      <c r="H49" s="15">
        <v>44938</v>
      </c>
      <c r="I49" s="15">
        <v>44944</v>
      </c>
      <c r="J49" s="29">
        <f t="shared" si="15"/>
        <v>7</v>
      </c>
      <c r="K49" s="29">
        <f t="shared" ref="K49" si="24">J49</f>
        <v>7</v>
      </c>
      <c r="L49" s="29">
        <v>1</v>
      </c>
      <c r="M49" s="26" t="s">
        <v>114</v>
      </c>
      <c r="N49" s="26" t="s">
        <v>107</v>
      </c>
    </row>
    <row r="50" spans="2:14" ht="20.100000000000001" customHeight="1" x14ac:dyDescent="0.25">
      <c r="B50" s="58"/>
      <c r="C50" s="62"/>
      <c r="D50" s="20" t="s">
        <v>38</v>
      </c>
      <c r="E50" s="14" t="s">
        <v>114</v>
      </c>
      <c r="F50" s="14" t="s">
        <v>158</v>
      </c>
      <c r="G50" s="16" t="s">
        <v>172</v>
      </c>
      <c r="H50" s="15">
        <v>44945</v>
      </c>
      <c r="I50" s="15">
        <v>44949</v>
      </c>
      <c r="J50" s="29">
        <f t="shared" si="15"/>
        <v>5</v>
      </c>
      <c r="K50" s="29">
        <f t="shared" ref="K50" si="25">J50</f>
        <v>5</v>
      </c>
      <c r="L50" s="29">
        <v>1</v>
      </c>
      <c r="M50" s="26" t="s">
        <v>107</v>
      </c>
      <c r="N50" s="26" t="s">
        <v>105</v>
      </c>
    </row>
    <row r="51" spans="2:14" ht="20.100000000000001" customHeight="1" x14ac:dyDescent="0.25">
      <c r="B51" s="17"/>
      <c r="C51" s="22"/>
      <c r="D51" s="23"/>
      <c r="E51" s="20"/>
      <c r="F51" s="20"/>
      <c r="G51" s="16" t="s">
        <v>172</v>
      </c>
      <c r="H51" s="15">
        <v>44950</v>
      </c>
      <c r="I51" s="15">
        <v>44950</v>
      </c>
      <c r="J51" s="29">
        <f t="shared" si="15"/>
        <v>1</v>
      </c>
      <c r="K51" s="29">
        <f t="shared" ref="K51:K52" si="26">J51</f>
        <v>1</v>
      </c>
      <c r="L51" s="29">
        <v>1</v>
      </c>
      <c r="M51" s="26" t="s">
        <v>105</v>
      </c>
      <c r="N51" s="25" t="s">
        <v>32</v>
      </c>
    </row>
    <row r="52" spans="2:14" ht="20.100000000000001" customHeight="1" x14ac:dyDescent="0.25">
      <c r="B52" s="17"/>
      <c r="C52" s="22"/>
      <c r="D52" s="18" t="s">
        <v>182</v>
      </c>
      <c r="E52" s="44" t="s">
        <v>178</v>
      </c>
      <c r="F52" s="20"/>
      <c r="G52" s="16"/>
      <c r="H52" s="15"/>
      <c r="I52" s="15"/>
      <c r="J52" s="29">
        <f>SUM(J41:J51)</f>
        <v>56</v>
      </c>
      <c r="K52" s="29">
        <f t="shared" si="26"/>
        <v>56</v>
      </c>
      <c r="L52" s="29">
        <f>SUM(L40:L51)-1</f>
        <v>11</v>
      </c>
      <c r="M52" s="26"/>
      <c r="N52" s="25"/>
    </row>
    <row r="53" spans="2:14" ht="20.100000000000001" customHeight="1" x14ac:dyDescent="0.25">
      <c r="B53" s="58" t="s">
        <v>39</v>
      </c>
      <c r="C53" s="56" t="s">
        <v>23</v>
      </c>
      <c r="D53" s="54" t="s">
        <v>12</v>
      </c>
      <c r="E53" s="14" t="s">
        <v>115</v>
      </c>
      <c r="F53" s="14" t="s">
        <v>159</v>
      </c>
      <c r="G53" s="16" t="s">
        <v>172</v>
      </c>
      <c r="H53" s="15">
        <v>44886</v>
      </c>
      <c r="I53" s="15">
        <v>44894</v>
      </c>
      <c r="J53" s="29">
        <f>I53-H53+1</f>
        <v>9</v>
      </c>
      <c r="K53" s="29">
        <f t="shared" ref="K53:K64" si="27">J53</f>
        <v>9</v>
      </c>
      <c r="L53" s="29">
        <v>1</v>
      </c>
      <c r="M53" s="25" t="s">
        <v>32</v>
      </c>
      <c r="N53" s="26" t="s">
        <v>118</v>
      </c>
    </row>
    <row r="54" spans="2:14" ht="20.100000000000001" customHeight="1" x14ac:dyDescent="0.25">
      <c r="B54" s="58"/>
      <c r="C54" s="65"/>
      <c r="D54" s="55"/>
      <c r="E54" s="14" t="s">
        <v>116</v>
      </c>
      <c r="F54" s="14" t="s">
        <v>159</v>
      </c>
      <c r="G54" s="16" t="s">
        <v>172</v>
      </c>
      <c r="H54" s="15">
        <v>44895</v>
      </c>
      <c r="I54" s="15">
        <v>44899</v>
      </c>
      <c r="J54" s="29">
        <f t="shared" ref="J54:J63" si="28">I54-H54+1</f>
        <v>5</v>
      </c>
      <c r="K54" s="29">
        <f t="shared" si="27"/>
        <v>5</v>
      </c>
      <c r="L54" s="29">
        <v>1</v>
      </c>
      <c r="M54" s="26" t="s">
        <v>118</v>
      </c>
      <c r="N54" s="26" t="s">
        <v>119</v>
      </c>
    </row>
    <row r="55" spans="2:14" ht="20.100000000000001" customHeight="1" x14ac:dyDescent="0.25">
      <c r="B55" s="58"/>
      <c r="C55" s="57"/>
      <c r="D55" s="20" t="s">
        <v>40</v>
      </c>
      <c r="E55" s="14" t="s">
        <v>117</v>
      </c>
      <c r="F55" s="14" t="s">
        <v>158</v>
      </c>
      <c r="G55" s="16" t="s">
        <v>172</v>
      </c>
      <c r="H55" s="15">
        <v>44900</v>
      </c>
      <c r="I55" s="15">
        <v>44904</v>
      </c>
      <c r="J55" s="29">
        <f t="shared" si="28"/>
        <v>5</v>
      </c>
      <c r="K55" s="29">
        <f t="shared" si="27"/>
        <v>5</v>
      </c>
      <c r="L55" s="29">
        <v>1</v>
      </c>
      <c r="M55" s="26" t="s">
        <v>119</v>
      </c>
      <c r="N55" s="26" t="s">
        <v>117</v>
      </c>
    </row>
    <row r="56" spans="2:14" ht="20.100000000000001" customHeight="1" x14ac:dyDescent="0.25">
      <c r="B56" s="58"/>
      <c r="C56" s="62" t="s">
        <v>41</v>
      </c>
      <c r="D56" s="20" t="s">
        <v>42</v>
      </c>
      <c r="E56" s="14" t="s">
        <v>118</v>
      </c>
      <c r="F56" s="14" t="s">
        <v>158</v>
      </c>
      <c r="G56" s="16" t="s">
        <v>172</v>
      </c>
      <c r="H56" s="15">
        <v>44905</v>
      </c>
      <c r="I56" s="15">
        <v>44911</v>
      </c>
      <c r="J56" s="29">
        <f t="shared" si="28"/>
        <v>7</v>
      </c>
      <c r="K56" s="29">
        <f t="shared" si="27"/>
        <v>7</v>
      </c>
      <c r="L56" s="29">
        <v>1</v>
      </c>
      <c r="M56" s="26" t="s">
        <v>117</v>
      </c>
      <c r="N56" s="26" t="s">
        <v>115</v>
      </c>
    </row>
    <row r="57" spans="2:14" ht="20.100000000000001" customHeight="1" x14ac:dyDescent="0.25">
      <c r="B57" s="58"/>
      <c r="C57" s="62"/>
      <c r="D57" s="20" t="s">
        <v>43</v>
      </c>
      <c r="E57" s="14" t="s">
        <v>119</v>
      </c>
      <c r="F57" s="14" t="s">
        <v>158</v>
      </c>
      <c r="G57" s="16" t="s">
        <v>172</v>
      </c>
      <c r="H57" s="15">
        <v>44912</v>
      </c>
      <c r="I57" s="15">
        <v>44916</v>
      </c>
      <c r="J57" s="29">
        <f t="shared" si="28"/>
        <v>5</v>
      </c>
      <c r="K57" s="29">
        <f t="shared" si="27"/>
        <v>5</v>
      </c>
      <c r="L57" s="29">
        <v>1</v>
      </c>
      <c r="M57" s="26" t="s">
        <v>115</v>
      </c>
      <c r="N57" s="26" t="s">
        <v>116</v>
      </c>
    </row>
    <row r="58" spans="2:14" ht="20.100000000000001" customHeight="1" x14ac:dyDescent="0.25">
      <c r="B58" s="58"/>
      <c r="C58" s="56" t="s">
        <v>44</v>
      </c>
      <c r="D58" s="20" t="s">
        <v>45</v>
      </c>
      <c r="E58" s="14" t="s">
        <v>120</v>
      </c>
      <c r="F58" s="14" t="s">
        <v>158</v>
      </c>
      <c r="G58" s="16" t="s">
        <v>172</v>
      </c>
      <c r="H58" s="15">
        <v>44917</v>
      </c>
      <c r="I58" s="15">
        <v>44921</v>
      </c>
      <c r="J58" s="29">
        <f t="shared" si="28"/>
        <v>5</v>
      </c>
      <c r="K58" s="29">
        <f t="shared" si="27"/>
        <v>5</v>
      </c>
      <c r="L58" s="29">
        <v>1</v>
      </c>
      <c r="M58" s="26" t="s">
        <v>116</v>
      </c>
      <c r="N58" s="26" t="s">
        <v>124</v>
      </c>
    </row>
    <row r="59" spans="2:14" ht="20.100000000000001" customHeight="1" x14ac:dyDescent="0.25">
      <c r="B59" s="58"/>
      <c r="C59" s="65"/>
      <c r="D59" s="20" t="s">
        <v>46</v>
      </c>
      <c r="E59" s="14" t="s">
        <v>121</v>
      </c>
      <c r="F59" s="14" t="s">
        <v>158</v>
      </c>
      <c r="G59" s="16" t="s">
        <v>172</v>
      </c>
      <c r="H59" s="15">
        <v>44922</v>
      </c>
      <c r="I59" s="15">
        <v>44927</v>
      </c>
      <c r="J59" s="29">
        <f t="shared" si="28"/>
        <v>6</v>
      </c>
      <c r="K59" s="29">
        <f t="shared" si="27"/>
        <v>6</v>
      </c>
      <c r="L59" s="29">
        <v>1</v>
      </c>
      <c r="M59" s="26" t="s">
        <v>124</v>
      </c>
      <c r="N59" s="26" t="s">
        <v>120</v>
      </c>
    </row>
    <row r="60" spans="2:14" ht="20.100000000000001" customHeight="1" x14ac:dyDescent="0.25">
      <c r="B60" s="58"/>
      <c r="C60" s="65"/>
      <c r="D60" s="63" t="s">
        <v>47</v>
      </c>
      <c r="E60" s="14" t="s">
        <v>122</v>
      </c>
      <c r="F60" s="14" t="s">
        <v>159</v>
      </c>
      <c r="G60" s="16" t="s">
        <v>172</v>
      </c>
      <c r="H60" s="15">
        <v>44928</v>
      </c>
      <c r="I60" s="15">
        <v>44931</v>
      </c>
      <c r="J60" s="29">
        <f t="shared" si="28"/>
        <v>4</v>
      </c>
      <c r="K60" s="29">
        <f t="shared" si="27"/>
        <v>4</v>
      </c>
      <c r="L60" s="29">
        <v>1</v>
      </c>
      <c r="M60" s="26" t="s">
        <v>120</v>
      </c>
      <c r="N60" s="26" t="s">
        <v>121</v>
      </c>
    </row>
    <row r="61" spans="2:14" ht="20.100000000000001" customHeight="1" x14ac:dyDescent="0.25">
      <c r="B61" s="58"/>
      <c r="C61" s="65"/>
      <c r="D61" s="63"/>
      <c r="E61" s="14" t="s">
        <v>123</v>
      </c>
      <c r="F61" s="14" t="s">
        <v>158</v>
      </c>
      <c r="G61" s="16" t="s">
        <v>172</v>
      </c>
      <c r="H61" s="15">
        <v>44932</v>
      </c>
      <c r="I61" s="15">
        <v>44937</v>
      </c>
      <c r="J61" s="29">
        <f t="shared" si="28"/>
        <v>6</v>
      </c>
      <c r="K61" s="29">
        <f t="shared" si="27"/>
        <v>6</v>
      </c>
      <c r="L61" s="29">
        <v>1</v>
      </c>
      <c r="M61" s="26" t="s">
        <v>121</v>
      </c>
      <c r="N61" s="26" t="s">
        <v>123</v>
      </c>
    </row>
    <row r="62" spans="2:14" ht="20.100000000000001" customHeight="1" x14ac:dyDescent="0.25">
      <c r="B62" s="64"/>
      <c r="C62" s="65"/>
      <c r="D62" s="23" t="s">
        <v>48</v>
      </c>
      <c r="E62" s="14" t="s">
        <v>124</v>
      </c>
      <c r="F62" s="14" t="s">
        <v>158</v>
      </c>
      <c r="G62" s="16" t="s">
        <v>172</v>
      </c>
      <c r="H62" s="15">
        <v>44938</v>
      </c>
      <c r="I62" s="15">
        <v>44944</v>
      </c>
      <c r="J62" s="29">
        <f t="shared" si="28"/>
        <v>7</v>
      </c>
      <c r="K62" s="29">
        <f t="shared" si="27"/>
        <v>7</v>
      </c>
      <c r="L62" s="29">
        <v>1</v>
      </c>
      <c r="M62" s="26" t="s">
        <v>123</v>
      </c>
      <c r="N62" s="26" t="s">
        <v>122</v>
      </c>
    </row>
    <row r="63" spans="2:14" ht="20.100000000000001" customHeight="1" x14ac:dyDescent="0.25">
      <c r="B63" s="17"/>
      <c r="C63" s="19"/>
      <c r="D63" s="20"/>
      <c r="E63" s="20"/>
      <c r="F63" s="20"/>
      <c r="G63" s="16" t="s">
        <v>172</v>
      </c>
      <c r="H63" s="15">
        <v>44945</v>
      </c>
      <c r="I63" s="15">
        <v>44945</v>
      </c>
      <c r="J63" s="29">
        <f t="shared" si="28"/>
        <v>1</v>
      </c>
      <c r="K63" s="29">
        <f t="shared" si="27"/>
        <v>1</v>
      </c>
      <c r="L63" s="29">
        <v>1</v>
      </c>
      <c r="M63" s="26" t="s">
        <v>122</v>
      </c>
      <c r="N63" s="25" t="s">
        <v>32</v>
      </c>
    </row>
    <row r="64" spans="2:14" ht="20.100000000000001" customHeight="1" x14ac:dyDescent="0.25">
      <c r="B64" s="17"/>
      <c r="C64" s="19"/>
      <c r="D64" s="18" t="s">
        <v>183</v>
      </c>
      <c r="E64" s="44" t="s">
        <v>178</v>
      </c>
      <c r="F64" s="20"/>
      <c r="G64" s="16"/>
      <c r="H64" s="15"/>
      <c r="I64" s="15"/>
      <c r="J64" s="29">
        <f>SUM(J53:J63)</f>
        <v>60</v>
      </c>
      <c r="K64" s="29">
        <f t="shared" si="27"/>
        <v>60</v>
      </c>
      <c r="L64" s="29">
        <f>SUM(L53:L63)-1</f>
        <v>10</v>
      </c>
      <c r="M64" s="26"/>
      <c r="N64" s="25"/>
    </row>
    <row r="65" spans="2:14" ht="20.100000000000001" customHeight="1" x14ac:dyDescent="0.25">
      <c r="B65" s="58" t="s">
        <v>49</v>
      </c>
      <c r="C65" s="62" t="s">
        <v>50</v>
      </c>
      <c r="D65" s="54" t="s">
        <v>51</v>
      </c>
      <c r="E65" s="14" t="s">
        <v>161</v>
      </c>
      <c r="F65" s="14" t="s">
        <v>158</v>
      </c>
      <c r="G65" s="16" t="s">
        <v>172</v>
      </c>
      <c r="H65" s="15">
        <v>44886</v>
      </c>
      <c r="I65" s="15">
        <v>44894</v>
      </c>
      <c r="J65" s="29">
        <f>I65-H65+1</f>
        <v>9</v>
      </c>
      <c r="K65" s="29">
        <f t="shared" ref="K65" si="29">J65</f>
        <v>9</v>
      </c>
      <c r="L65" s="29">
        <v>1</v>
      </c>
      <c r="M65" s="25" t="s">
        <v>32</v>
      </c>
      <c r="N65" s="26" t="s">
        <v>131</v>
      </c>
    </row>
    <row r="66" spans="2:14" ht="20.100000000000001" customHeight="1" x14ac:dyDescent="0.25">
      <c r="B66" s="58"/>
      <c r="C66" s="62"/>
      <c r="D66" s="55"/>
      <c r="E66" s="14" t="s">
        <v>126</v>
      </c>
      <c r="F66" s="14" t="s">
        <v>159</v>
      </c>
      <c r="G66" s="16" t="s">
        <v>172</v>
      </c>
      <c r="H66" s="15">
        <v>44895</v>
      </c>
      <c r="I66" s="15">
        <v>44899</v>
      </c>
      <c r="J66" s="29">
        <f t="shared" ref="J66:J75" si="30">I66-H66+1</f>
        <v>5</v>
      </c>
      <c r="K66" s="29">
        <f t="shared" ref="K66" si="31">J66</f>
        <v>5</v>
      </c>
      <c r="L66" s="29">
        <v>1</v>
      </c>
      <c r="M66" s="26" t="s">
        <v>131</v>
      </c>
      <c r="N66" s="26" t="s">
        <v>132</v>
      </c>
    </row>
    <row r="67" spans="2:14" ht="20.100000000000001" customHeight="1" x14ac:dyDescent="0.25">
      <c r="B67" s="58"/>
      <c r="C67" s="62"/>
      <c r="D67" s="54" t="s">
        <v>52</v>
      </c>
      <c r="E67" s="14" t="s">
        <v>127</v>
      </c>
      <c r="F67" s="14" t="s">
        <v>158</v>
      </c>
      <c r="G67" s="16" t="s">
        <v>172</v>
      </c>
      <c r="H67" s="15">
        <v>44900</v>
      </c>
      <c r="I67" s="15">
        <v>44904</v>
      </c>
      <c r="J67" s="29">
        <f t="shared" si="30"/>
        <v>5</v>
      </c>
      <c r="K67" s="29">
        <f t="shared" ref="K67" si="32">J67</f>
        <v>5</v>
      </c>
      <c r="L67" s="29">
        <v>1</v>
      </c>
      <c r="M67" s="26" t="s">
        <v>132</v>
      </c>
      <c r="N67" s="26" t="s">
        <v>126</v>
      </c>
    </row>
    <row r="68" spans="2:14" ht="20.100000000000001" customHeight="1" x14ac:dyDescent="0.25">
      <c r="B68" s="58"/>
      <c r="C68" s="62"/>
      <c r="D68" s="55"/>
      <c r="E68" s="14" t="s">
        <v>128</v>
      </c>
      <c r="F68" s="14" t="s">
        <v>159</v>
      </c>
      <c r="G68" s="16" t="s">
        <v>172</v>
      </c>
      <c r="H68" s="15">
        <v>44905</v>
      </c>
      <c r="I68" s="15">
        <v>44911</v>
      </c>
      <c r="J68" s="29">
        <f t="shared" si="30"/>
        <v>7</v>
      </c>
      <c r="K68" s="29">
        <f t="shared" ref="K68" si="33">J68</f>
        <v>7</v>
      </c>
      <c r="L68" s="29">
        <v>1</v>
      </c>
      <c r="M68" s="26" t="s">
        <v>126</v>
      </c>
      <c r="N68" s="26" t="s">
        <v>125</v>
      </c>
    </row>
    <row r="69" spans="2:14" ht="20.100000000000001" customHeight="1" x14ac:dyDescent="0.25">
      <c r="B69" s="58"/>
      <c r="C69" s="62"/>
      <c r="D69" s="20" t="s">
        <v>53</v>
      </c>
      <c r="E69" s="14" t="s">
        <v>129</v>
      </c>
      <c r="F69" s="14" t="s">
        <v>158</v>
      </c>
      <c r="G69" s="16" t="s">
        <v>172</v>
      </c>
      <c r="H69" s="15">
        <v>44912</v>
      </c>
      <c r="I69" s="15">
        <v>44916</v>
      </c>
      <c r="J69" s="29">
        <f t="shared" si="30"/>
        <v>5</v>
      </c>
      <c r="K69" s="29">
        <f t="shared" ref="K69" si="34">J69</f>
        <v>5</v>
      </c>
      <c r="L69" s="29">
        <v>1</v>
      </c>
      <c r="M69" s="26" t="s">
        <v>125</v>
      </c>
      <c r="N69" s="26" t="s">
        <v>127</v>
      </c>
    </row>
    <row r="70" spans="2:14" ht="20.100000000000001" customHeight="1" x14ac:dyDescent="0.25">
      <c r="B70" s="58"/>
      <c r="C70" s="62"/>
      <c r="D70" s="20" t="s">
        <v>54</v>
      </c>
      <c r="E70" s="14" t="s">
        <v>130</v>
      </c>
      <c r="F70" s="14" t="s">
        <v>158</v>
      </c>
      <c r="G70" s="16" t="s">
        <v>172</v>
      </c>
      <c r="H70" s="15">
        <v>44917</v>
      </c>
      <c r="I70" s="15">
        <v>44921</v>
      </c>
      <c r="J70" s="29">
        <f t="shared" si="30"/>
        <v>5</v>
      </c>
      <c r="K70" s="29">
        <f t="shared" ref="K70" si="35">J70</f>
        <v>5</v>
      </c>
      <c r="L70" s="29">
        <v>1</v>
      </c>
      <c r="M70" s="26" t="s">
        <v>127</v>
      </c>
      <c r="N70" s="26" t="s">
        <v>128</v>
      </c>
    </row>
    <row r="71" spans="2:14" ht="20.100000000000001" customHeight="1" x14ac:dyDescent="0.25">
      <c r="B71" s="58"/>
      <c r="C71" s="56" t="s">
        <v>32</v>
      </c>
      <c r="D71" s="63" t="s">
        <v>55</v>
      </c>
      <c r="E71" s="14" t="s">
        <v>131</v>
      </c>
      <c r="F71" s="14" t="s">
        <v>159</v>
      </c>
      <c r="G71" s="16" t="s">
        <v>172</v>
      </c>
      <c r="H71" s="15">
        <v>44922</v>
      </c>
      <c r="I71" s="15">
        <v>44927</v>
      </c>
      <c r="J71" s="29">
        <f t="shared" si="30"/>
        <v>6</v>
      </c>
      <c r="K71" s="29">
        <f t="shared" ref="K71" si="36">J71</f>
        <v>6</v>
      </c>
      <c r="L71" s="29">
        <v>1</v>
      </c>
      <c r="M71" s="26" t="s">
        <v>128</v>
      </c>
      <c r="N71" s="26" t="s">
        <v>130</v>
      </c>
    </row>
    <row r="72" spans="2:14" ht="20.100000000000001" customHeight="1" x14ac:dyDescent="0.25">
      <c r="B72" s="58"/>
      <c r="C72" s="65"/>
      <c r="D72" s="63"/>
      <c r="E72" s="14" t="s">
        <v>132</v>
      </c>
      <c r="F72" s="14" t="s">
        <v>158</v>
      </c>
      <c r="G72" s="16" t="s">
        <v>172</v>
      </c>
      <c r="H72" s="15">
        <v>44928</v>
      </c>
      <c r="I72" s="15">
        <v>44931</v>
      </c>
      <c r="J72" s="29">
        <f t="shared" si="30"/>
        <v>4</v>
      </c>
      <c r="K72" s="29">
        <f t="shared" ref="K72" si="37">J72</f>
        <v>4</v>
      </c>
      <c r="L72" s="29">
        <v>1</v>
      </c>
      <c r="M72" s="26" t="s">
        <v>130</v>
      </c>
      <c r="N72" s="26" t="s">
        <v>129</v>
      </c>
    </row>
    <row r="73" spans="2:14" ht="20.100000000000001" customHeight="1" x14ac:dyDescent="0.25">
      <c r="B73" s="58"/>
      <c r="C73" s="65"/>
      <c r="D73" s="63" t="s">
        <v>56</v>
      </c>
      <c r="E73" s="14" t="s">
        <v>133</v>
      </c>
      <c r="F73" s="14" t="s">
        <v>159</v>
      </c>
      <c r="G73" s="16" t="s">
        <v>172</v>
      </c>
      <c r="H73" s="15">
        <v>44932</v>
      </c>
      <c r="I73" s="15">
        <v>44937</v>
      </c>
      <c r="J73" s="29">
        <f t="shared" si="30"/>
        <v>6</v>
      </c>
      <c r="K73" s="29">
        <f t="shared" ref="K73" si="38">J73</f>
        <v>6</v>
      </c>
      <c r="L73" s="29">
        <v>1</v>
      </c>
      <c r="M73" s="26" t="s">
        <v>129</v>
      </c>
      <c r="N73" s="26" t="s">
        <v>133</v>
      </c>
    </row>
    <row r="74" spans="2:14" ht="20.100000000000001" customHeight="1" x14ac:dyDescent="0.25">
      <c r="B74" s="64"/>
      <c r="C74" s="65"/>
      <c r="D74" s="63"/>
      <c r="E74" s="14" t="s">
        <v>134</v>
      </c>
      <c r="F74" s="14" t="s">
        <v>158</v>
      </c>
      <c r="G74" s="16" t="s">
        <v>172</v>
      </c>
      <c r="H74" s="15">
        <v>44938</v>
      </c>
      <c r="I74" s="15">
        <v>44944</v>
      </c>
      <c r="J74" s="29">
        <f t="shared" si="30"/>
        <v>7</v>
      </c>
      <c r="K74" s="29">
        <f t="shared" ref="K74" si="39">J74</f>
        <v>7</v>
      </c>
      <c r="L74" s="29">
        <v>1</v>
      </c>
      <c r="M74" s="26" t="s">
        <v>133</v>
      </c>
      <c r="N74" s="26" t="s">
        <v>134</v>
      </c>
    </row>
    <row r="75" spans="2:14" ht="20.100000000000001" customHeight="1" x14ac:dyDescent="0.25">
      <c r="B75" s="17"/>
      <c r="C75" s="19"/>
      <c r="D75" s="20"/>
      <c r="E75" s="20"/>
      <c r="F75" s="20"/>
      <c r="G75" s="16" t="s">
        <v>172</v>
      </c>
      <c r="H75" s="15">
        <v>44945</v>
      </c>
      <c r="I75" s="15">
        <v>44945</v>
      </c>
      <c r="J75" s="29">
        <f t="shared" si="30"/>
        <v>1</v>
      </c>
      <c r="K75" s="29">
        <f t="shared" ref="K75" si="40">J75</f>
        <v>1</v>
      </c>
      <c r="L75" s="29">
        <v>1</v>
      </c>
      <c r="M75" s="26" t="s">
        <v>134</v>
      </c>
      <c r="N75" s="25" t="s">
        <v>32</v>
      </c>
    </row>
    <row r="76" spans="2:14" ht="20.100000000000001" customHeight="1" x14ac:dyDescent="0.25">
      <c r="B76" s="17"/>
      <c r="C76" s="19"/>
      <c r="D76" s="18" t="s">
        <v>184</v>
      </c>
      <c r="E76" s="44" t="s">
        <v>178</v>
      </c>
      <c r="F76" s="20"/>
      <c r="G76" s="16"/>
      <c r="H76" s="15"/>
      <c r="I76" s="15"/>
      <c r="J76" s="29">
        <f>SUM(J65:J75)</f>
        <v>60</v>
      </c>
      <c r="K76" s="29">
        <f t="shared" ref="K76" si="41">J76</f>
        <v>60</v>
      </c>
      <c r="L76" s="29">
        <f>SUM(L65:L75)-1</f>
        <v>10</v>
      </c>
      <c r="M76" s="26"/>
      <c r="N76" s="25"/>
    </row>
    <row r="77" spans="2:14" ht="20.100000000000001" customHeight="1" x14ac:dyDescent="0.25">
      <c r="B77" s="58" t="s">
        <v>57</v>
      </c>
      <c r="C77" s="62" t="s">
        <v>58</v>
      </c>
      <c r="D77" s="25" t="s">
        <v>59</v>
      </c>
      <c r="E77" s="14" t="s">
        <v>135</v>
      </c>
      <c r="F77" s="14" t="s">
        <v>158</v>
      </c>
      <c r="G77" s="16" t="s">
        <v>172</v>
      </c>
      <c r="H77" s="15">
        <v>44886</v>
      </c>
      <c r="I77" s="15">
        <v>44894</v>
      </c>
      <c r="J77" s="29">
        <f>I77-H77+1</f>
        <v>9</v>
      </c>
      <c r="K77" s="29">
        <f t="shared" ref="K77" si="42">J77</f>
        <v>9</v>
      </c>
      <c r="L77" s="29">
        <v>1</v>
      </c>
      <c r="M77" s="25" t="s">
        <v>32</v>
      </c>
      <c r="N77" s="26" t="s">
        <v>141</v>
      </c>
    </row>
    <row r="78" spans="2:14" ht="20.100000000000001" customHeight="1" x14ac:dyDescent="0.25">
      <c r="B78" s="58"/>
      <c r="C78" s="62"/>
      <c r="D78" s="66" t="s">
        <v>60</v>
      </c>
      <c r="E78" s="14" t="s">
        <v>136</v>
      </c>
      <c r="F78" s="14" t="s">
        <v>159</v>
      </c>
      <c r="G78" s="16" t="s">
        <v>172</v>
      </c>
      <c r="H78" s="15">
        <v>44895</v>
      </c>
      <c r="I78" s="15">
        <v>44899</v>
      </c>
      <c r="J78" s="29">
        <f t="shared" ref="J78:J87" si="43">I78-H78+1</f>
        <v>5</v>
      </c>
      <c r="K78" s="29">
        <f t="shared" ref="K78" si="44">J78</f>
        <v>5</v>
      </c>
      <c r="L78" s="29">
        <v>1</v>
      </c>
      <c r="M78" s="26" t="s">
        <v>141</v>
      </c>
      <c r="N78" s="26" t="s">
        <v>138</v>
      </c>
    </row>
    <row r="79" spans="2:14" ht="20.100000000000001" customHeight="1" x14ac:dyDescent="0.25">
      <c r="B79" s="58"/>
      <c r="C79" s="62"/>
      <c r="D79" s="66"/>
      <c r="E79" s="14" t="s">
        <v>137</v>
      </c>
      <c r="F79" s="14" t="s">
        <v>158</v>
      </c>
      <c r="G79" s="16" t="s">
        <v>172</v>
      </c>
      <c r="H79" s="15">
        <v>44900</v>
      </c>
      <c r="I79" s="15">
        <v>44904</v>
      </c>
      <c r="J79" s="29">
        <f t="shared" si="43"/>
        <v>5</v>
      </c>
      <c r="K79" s="29">
        <f t="shared" ref="K79" si="45">J79</f>
        <v>5</v>
      </c>
      <c r="L79" s="29">
        <v>1</v>
      </c>
      <c r="M79" s="26" t="s">
        <v>138</v>
      </c>
      <c r="N79" s="26" t="s">
        <v>139</v>
      </c>
    </row>
    <row r="80" spans="2:14" ht="20.100000000000001" customHeight="1" x14ac:dyDescent="0.25">
      <c r="B80" s="58"/>
      <c r="C80" s="62"/>
      <c r="D80" s="66" t="s">
        <v>61</v>
      </c>
      <c r="E80" s="14" t="s">
        <v>138</v>
      </c>
      <c r="F80" s="14" t="s">
        <v>158</v>
      </c>
      <c r="G80" s="16" t="s">
        <v>172</v>
      </c>
      <c r="H80" s="15">
        <v>44905</v>
      </c>
      <c r="I80" s="15">
        <v>44911</v>
      </c>
      <c r="J80" s="29">
        <f t="shared" si="43"/>
        <v>7</v>
      </c>
      <c r="K80" s="29">
        <f t="shared" ref="K80" si="46">J80</f>
        <v>7</v>
      </c>
      <c r="L80" s="29">
        <v>1</v>
      </c>
      <c r="M80" s="26" t="s">
        <v>139</v>
      </c>
      <c r="N80" s="26" t="s">
        <v>140</v>
      </c>
    </row>
    <row r="81" spans="2:14" ht="20.100000000000001" customHeight="1" x14ac:dyDescent="0.25">
      <c r="B81" s="58"/>
      <c r="C81" s="62"/>
      <c r="D81" s="66"/>
      <c r="E81" s="14" t="s">
        <v>139</v>
      </c>
      <c r="F81" s="14" t="s">
        <v>159</v>
      </c>
      <c r="G81" s="16" t="s">
        <v>172</v>
      </c>
      <c r="H81" s="15">
        <v>44912</v>
      </c>
      <c r="I81" s="15">
        <v>44916</v>
      </c>
      <c r="J81" s="29">
        <f t="shared" si="43"/>
        <v>5</v>
      </c>
      <c r="K81" s="29">
        <f t="shared" ref="K81" si="47">J81</f>
        <v>5</v>
      </c>
      <c r="L81" s="29">
        <v>1</v>
      </c>
      <c r="M81" s="26" t="s">
        <v>140</v>
      </c>
      <c r="N81" s="26" t="s">
        <v>135</v>
      </c>
    </row>
    <row r="82" spans="2:14" ht="20.100000000000001" customHeight="1" x14ac:dyDescent="0.25">
      <c r="B82" s="58"/>
      <c r="C82" s="62"/>
      <c r="D82" s="25" t="s">
        <v>62</v>
      </c>
      <c r="E82" s="14" t="s">
        <v>140</v>
      </c>
      <c r="F82" s="26" t="s">
        <v>158</v>
      </c>
      <c r="G82" s="16" t="s">
        <v>172</v>
      </c>
      <c r="H82" s="15">
        <v>44917</v>
      </c>
      <c r="I82" s="15">
        <v>44921</v>
      </c>
      <c r="J82" s="29">
        <f t="shared" si="43"/>
        <v>5</v>
      </c>
      <c r="K82" s="29">
        <f t="shared" ref="K82" si="48">J82</f>
        <v>5</v>
      </c>
      <c r="L82" s="29">
        <v>1</v>
      </c>
      <c r="M82" s="26" t="s">
        <v>135</v>
      </c>
      <c r="N82" s="26" t="s">
        <v>145</v>
      </c>
    </row>
    <row r="83" spans="2:14" ht="20.100000000000001" customHeight="1" x14ac:dyDescent="0.25">
      <c r="B83" s="58"/>
      <c r="C83" s="62"/>
      <c r="D83" s="25" t="s">
        <v>63</v>
      </c>
      <c r="E83" s="14" t="s">
        <v>141</v>
      </c>
      <c r="F83" s="14" t="s">
        <v>158</v>
      </c>
      <c r="G83" s="16" t="s">
        <v>172</v>
      </c>
      <c r="H83" s="15">
        <v>44922</v>
      </c>
      <c r="I83" s="15">
        <v>44927</v>
      </c>
      <c r="J83" s="29">
        <f t="shared" si="43"/>
        <v>6</v>
      </c>
      <c r="K83" s="29">
        <f t="shared" ref="K83" si="49">J83</f>
        <v>6</v>
      </c>
      <c r="L83" s="29">
        <v>1</v>
      </c>
      <c r="M83" s="26" t="s">
        <v>145</v>
      </c>
      <c r="N83" s="26" t="s">
        <v>142</v>
      </c>
    </row>
    <row r="84" spans="2:14" ht="20.100000000000001" customHeight="1" x14ac:dyDescent="0.25">
      <c r="B84" s="58"/>
      <c r="C84" s="62"/>
      <c r="D84" s="25" t="s">
        <v>64</v>
      </c>
      <c r="E84" s="14" t="s">
        <v>142</v>
      </c>
      <c r="F84" s="14" t="s">
        <v>158</v>
      </c>
      <c r="G84" s="16" t="s">
        <v>172</v>
      </c>
      <c r="H84" s="15">
        <v>44928</v>
      </c>
      <c r="I84" s="15">
        <v>44931</v>
      </c>
      <c r="J84" s="29">
        <f t="shared" si="43"/>
        <v>4</v>
      </c>
      <c r="K84" s="29">
        <f t="shared" ref="K84" si="50">J84</f>
        <v>4</v>
      </c>
      <c r="L84" s="29">
        <v>1</v>
      </c>
      <c r="M84" s="26" t="s">
        <v>142</v>
      </c>
      <c r="N84" s="26" t="s">
        <v>143</v>
      </c>
    </row>
    <row r="85" spans="2:14" ht="20.100000000000001" customHeight="1" x14ac:dyDescent="0.25">
      <c r="B85" s="58"/>
      <c r="C85" s="62"/>
      <c r="D85" s="25" t="s">
        <v>65</v>
      </c>
      <c r="E85" s="14" t="s">
        <v>143</v>
      </c>
      <c r="F85" s="14" t="s">
        <v>158</v>
      </c>
      <c r="G85" s="16" t="s">
        <v>172</v>
      </c>
      <c r="H85" s="15">
        <v>44932</v>
      </c>
      <c r="I85" s="15">
        <v>44937</v>
      </c>
      <c r="J85" s="29">
        <f t="shared" si="43"/>
        <v>6</v>
      </c>
      <c r="K85" s="29">
        <f t="shared" ref="K85" si="51">J85</f>
        <v>6</v>
      </c>
      <c r="L85" s="29">
        <v>1</v>
      </c>
      <c r="M85" s="26" t="s">
        <v>143</v>
      </c>
      <c r="N85" s="26" t="s">
        <v>144</v>
      </c>
    </row>
    <row r="86" spans="2:14" ht="20.100000000000001" customHeight="1" x14ac:dyDescent="0.25">
      <c r="B86" s="58"/>
      <c r="C86" s="62"/>
      <c r="D86" s="25" t="s">
        <v>66</v>
      </c>
      <c r="E86" s="14" t="s">
        <v>144</v>
      </c>
      <c r="F86" s="14" t="s">
        <v>158</v>
      </c>
      <c r="G86" s="16" t="s">
        <v>172</v>
      </c>
      <c r="H86" s="15">
        <v>44938</v>
      </c>
      <c r="I86" s="15">
        <v>44944</v>
      </c>
      <c r="J86" s="29">
        <f t="shared" si="43"/>
        <v>7</v>
      </c>
      <c r="K86" s="29">
        <f t="shared" ref="K86" si="52">J86</f>
        <v>7</v>
      </c>
      <c r="L86" s="29">
        <v>1</v>
      </c>
      <c r="M86" s="26" t="s">
        <v>144</v>
      </c>
      <c r="N86" s="26" t="s">
        <v>136</v>
      </c>
    </row>
    <row r="87" spans="2:14" ht="20.100000000000001" customHeight="1" x14ac:dyDescent="0.25">
      <c r="B87" s="58"/>
      <c r="C87" s="62"/>
      <c r="D87" s="25" t="s">
        <v>67</v>
      </c>
      <c r="E87" s="14" t="s">
        <v>145</v>
      </c>
      <c r="F87" s="14" t="s">
        <v>158</v>
      </c>
      <c r="G87" s="16" t="s">
        <v>172</v>
      </c>
      <c r="H87" s="15">
        <v>44945</v>
      </c>
      <c r="I87" s="15">
        <v>44948</v>
      </c>
      <c r="J87" s="29">
        <f t="shared" si="43"/>
        <v>4</v>
      </c>
      <c r="K87" s="29">
        <f t="shared" ref="K87:K89" si="53">J87</f>
        <v>4</v>
      </c>
      <c r="L87" s="29">
        <v>1</v>
      </c>
      <c r="M87" s="26" t="s">
        <v>136</v>
      </c>
      <c r="N87" s="26" t="s">
        <v>137</v>
      </c>
    </row>
    <row r="88" spans="2:14" ht="20.100000000000001" customHeight="1" x14ac:dyDescent="0.25">
      <c r="B88" s="17"/>
      <c r="C88" s="19"/>
      <c r="D88" s="25"/>
      <c r="E88" s="20"/>
      <c r="F88" s="20"/>
      <c r="G88" s="16" t="s">
        <v>172</v>
      </c>
      <c r="H88" s="15">
        <v>44949</v>
      </c>
      <c r="I88" s="15">
        <v>44949</v>
      </c>
      <c r="J88" s="29">
        <f t="shared" ref="J88" si="54">I88-H88+1</f>
        <v>1</v>
      </c>
      <c r="K88" s="29">
        <f t="shared" si="53"/>
        <v>1</v>
      </c>
      <c r="L88" s="29">
        <v>1</v>
      </c>
      <c r="M88" s="26" t="s">
        <v>137</v>
      </c>
      <c r="N88" s="31" t="s">
        <v>32</v>
      </c>
    </row>
    <row r="89" spans="2:14" ht="20.100000000000001" customHeight="1" x14ac:dyDescent="0.25">
      <c r="B89" s="17"/>
      <c r="C89" s="19"/>
      <c r="D89" s="18" t="s">
        <v>185</v>
      </c>
      <c r="E89" s="44" t="s">
        <v>178</v>
      </c>
      <c r="F89" s="20"/>
      <c r="G89" s="16"/>
      <c r="H89" s="15"/>
      <c r="I89" s="27"/>
      <c r="J89" s="29">
        <f>SUM(J78:J88)</f>
        <v>55</v>
      </c>
      <c r="K89" s="29">
        <f t="shared" si="53"/>
        <v>55</v>
      </c>
      <c r="L89" s="29">
        <f>SUM(L77:L88)-1</f>
        <v>11</v>
      </c>
      <c r="M89" s="31"/>
      <c r="N89" s="31"/>
    </row>
    <row r="90" spans="2:14" ht="20.100000000000001" customHeight="1" x14ac:dyDescent="0.25">
      <c r="B90" s="58" t="s">
        <v>68</v>
      </c>
      <c r="C90" s="62" t="s">
        <v>69</v>
      </c>
      <c r="D90" s="25" t="s">
        <v>70</v>
      </c>
      <c r="E90" s="14" t="s">
        <v>146</v>
      </c>
      <c r="F90" s="14" t="s">
        <v>158</v>
      </c>
      <c r="G90" s="16" t="s">
        <v>172</v>
      </c>
      <c r="H90" s="15">
        <v>44886</v>
      </c>
      <c r="I90" s="15">
        <v>44894</v>
      </c>
      <c r="J90" s="29">
        <f>I90-H90+1</f>
        <v>9</v>
      </c>
      <c r="K90" s="29">
        <f t="shared" ref="K90" si="55">J90</f>
        <v>9</v>
      </c>
      <c r="L90" s="29">
        <v>1</v>
      </c>
      <c r="M90" s="31" t="s">
        <v>32</v>
      </c>
      <c r="N90" s="26" t="s">
        <v>149</v>
      </c>
    </row>
    <row r="91" spans="2:14" ht="20.100000000000001" customHeight="1" x14ac:dyDescent="0.25">
      <c r="B91" s="58"/>
      <c r="C91" s="62"/>
      <c r="D91" s="66" t="s">
        <v>71</v>
      </c>
      <c r="E91" s="14" t="s">
        <v>147</v>
      </c>
      <c r="F91" s="14" t="s">
        <v>158</v>
      </c>
      <c r="G91" s="16" t="s">
        <v>172</v>
      </c>
      <c r="H91" s="15">
        <v>44895</v>
      </c>
      <c r="I91" s="15">
        <v>44899</v>
      </c>
      <c r="J91" s="29">
        <f t="shared" ref="J91:J100" si="56">I91-H91+1</f>
        <v>5</v>
      </c>
      <c r="K91" s="29">
        <f t="shared" ref="K91" si="57">J91</f>
        <v>5</v>
      </c>
      <c r="L91" s="29">
        <v>1</v>
      </c>
      <c r="M91" s="26" t="s">
        <v>149</v>
      </c>
      <c r="N91" s="26" t="s">
        <v>151</v>
      </c>
    </row>
    <row r="92" spans="2:14" ht="20.100000000000001" customHeight="1" x14ac:dyDescent="0.25">
      <c r="B92" s="58"/>
      <c r="C92" s="62"/>
      <c r="D92" s="66"/>
      <c r="E92" s="14" t="s">
        <v>148</v>
      </c>
      <c r="F92" s="14" t="s">
        <v>159</v>
      </c>
      <c r="G92" s="16" t="s">
        <v>172</v>
      </c>
      <c r="H92" s="15">
        <v>44900</v>
      </c>
      <c r="I92" s="15">
        <v>44904</v>
      </c>
      <c r="J92" s="29">
        <f t="shared" si="56"/>
        <v>5</v>
      </c>
      <c r="K92" s="29">
        <f t="shared" ref="K92" si="58">J92</f>
        <v>5</v>
      </c>
      <c r="L92" s="29">
        <v>1</v>
      </c>
      <c r="M92" s="26" t="s">
        <v>151</v>
      </c>
      <c r="N92" s="26" t="s">
        <v>150</v>
      </c>
    </row>
    <row r="93" spans="2:14" ht="20.100000000000001" customHeight="1" x14ac:dyDescent="0.25">
      <c r="B93" s="58"/>
      <c r="C93" s="62"/>
      <c r="D93" s="25" t="s">
        <v>72</v>
      </c>
      <c r="E93" s="14" t="s">
        <v>149</v>
      </c>
      <c r="F93" s="14" t="s">
        <v>158</v>
      </c>
      <c r="G93" s="16" t="s">
        <v>172</v>
      </c>
      <c r="H93" s="15">
        <v>44905</v>
      </c>
      <c r="I93" s="15">
        <v>44911</v>
      </c>
      <c r="J93" s="29">
        <f t="shared" si="56"/>
        <v>7</v>
      </c>
      <c r="K93" s="29">
        <f t="shared" ref="K93" si="59">J93</f>
        <v>7</v>
      </c>
      <c r="L93" s="29">
        <v>1</v>
      </c>
      <c r="M93" s="26" t="s">
        <v>150</v>
      </c>
      <c r="N93" s="26" t="s">
        <v>148</v>
      </c>
    </row>
    <row r="94" spans="2:14" ht="20.100000000000001" customHeight="1" x14ac:dyDescent="0.25">
      <c r="B94" s="58"/>
      <c r="C94" s="62"/>
      <c r="D94" s="66" t="s">
        <v>69</v>
      </c>
      <c r="E94" s="14" t="s">
        <v>150</v>
      </c>
      <c r="F94" s="14" t="s">
        <v>159</v>
      </c>
      <c r="G94" s="16" t="s">
        <v>172</v>
      </c>
      <c r="H94" s="15">
        <v>44912</v>
      </c>
      <c r="I94" s="15">
        <v>44916</v>
      </c>
      <c r="J94" s="29">
        <f t="shared" si="56"/>
        <v>5</v>
      </c>
      <c r="K94" s="29">
        <f t="shared" ref="K94" si="60">J94</f>
        <v>5</v>
      </c>
      <c r="L94" s="29">
        <v>1</v>
      </c>
      <c r="M94" s="26" t="s">
        <v>148</v>
      </c>
      <c r="N94" s="26" t="s">
        <v>147</v>
      </c>
    </row>
    <row r="95" spans="2:14" ht="20.100000000000001" customHeight="1" x14ac:dyDescent="0.25">
      <c r="B95" s="58"/>
      <c r="C95" s="62"/>
      <c r="D95" s="66"/>
      <c r="E95" s="14" t="s">
        <v>151</v>
      </c>
      <c r="F95" s="14" t="s">
        <v>159</v>
      </c>
      <c r="G95" s="16" t="s">
        <v>172</v>
      </c>
      <c r="H95" s="15">
        <v>44917</v>
      </c>
      <c r="I95" s="15">
        <v>44921</v>
      </c>
      <c r="J95" s="29">
        <f t="shared" si="56"/>
        <v>5</v>
      </c>
      <c r="K95" s="29">
        <f t="shared" ref="K95" si="61">J95</f>
        <v>5</v>
      </c>
      <c r="L95" s="29">
        <v>1</v>
      </c>
      <c r="M95" s="26" t="s">
        <v>147</v>
      </c>
      <c r="N95" s="26" t="s">
        <v>146</v>
      </c>
    </row>
    <row r="96" spans="2:14" ht="20.100000000000001" customHeight="1" x14ac:dyDescent="0.25">
      <c r="B96" s="58"/>
      <c r="C96" s="56" t="s">
        <v>61</v>
      </c>
      <c r="D96" s="66" t="s">
        <v>73</v>
      </c>
      <c r="E96" s="14" t="s">
        <v>152</v>
      </c>
      <c r="F96" s="14" t="s">
        <v>159</v>
      </c>
      <c r="G96" s="16" t="s">
        <v>172</v>
      </c>
      <c r="H96" s="15">
        <v>44922</v>
      </c>
      <c r="I96" s="15">
        <v>44927</v>
      </c>
      <c r="J96" s="29">
        <f t="shared" si="56"/>
        <v>6</v>
      </c>
      <c r="K96" s="29">
        <f t="shared" ref="K96" si="62">J96</f>
        <v>6</v>
      </c>
      <c r="L96" s="29">
        <v>1</v>
      </c>
      <c r="M96" s="26" t="s">
        <v>146</v>
      </c>
      <c r="N96" s="26" t="s">
        <v>152</v>
      </c>
    </row>
    <row r="97" spans="2:73" ht="20.100000000000001" customHeight="1" x14ac:dyDescent="0.25">
      <c r="B97" s="58"/>
      <c r="C97" s="65"/>
      <c r="D97" s="66"/>
      <c r="E97" s="14" t="s">
        <v>153</v>
      </c>
      <c r="F97" s="14" t="s">
        <v>158</v>
      </c>
      <c r="G97" s="16" t="s">
        <v>172</v>
      </c>
      <c r="H97" s="15">
        <v>44928</v>
      </c>
      <c r="I97" s="15">
        <v>44931</v>
      </c>
      <c r="J97" s="29">
        <f t="shared" si="56"/>
        <v>4</v>
      </c>
      <c r="K97" s="29">
        <f t="shared" ref="K97" si="63">J97</f>
        <v>4</v>
      </c>
      <c r="L97" s="29">
        <v>1</v>
      </c>
      <c r="M97" s="26" t="s">
        <v>152</v>
      </c>
      <c r="N97" s="26" t="s">
        <v>153</v>
      </c>
    </row>
    <row r="98" spans="2:73" ht="20.100000000000001" customHeight="1" x14ac:dyDescent="0.25">
      <c r="B98" s="58"/>
      <c r="C98" s="65"/>
      <c r="D98" s="66" t="s">
        <v>74</v>
      </c>
      <c r="E98" s="14" t="s">
        <v>154</v>
      </c>
      <c r="F98" s="14" t="s">
        <v>159</v>
      </c>
      <c r="G98" s="16" t="s">
        <v>172</v>
      </c>
      <c r="H98" s="15">
        <v>44932</v>
      </c>
      <c r="I98" s="15">
        <v>44937</v>
      </c>
      <c r="J98" s="29">
        <f t="shared" si="56"/>
        <v>6</v>
      </c>
      <c r="K98" s="29">
        <f t="shared" ref="K98" si="64">J98</f>
        <v>6</v>
      </c>
      <c r="L98" s="29">
        <v>1</v>
      </c>
      <c r="M98" s="26" t="s">
        <v>153</v>
      </c>
      <c r="N98" s="26" t="s">
        <v>154</v>
      </c>
    </row>
    <row r="99" spans="2:73" ht="20.100000000000001" customHeight="1" x14ac:dyDescent="0.25">
      <c r="B99" s="58"/>
      <c r="C99" s="57"/>
      <c r="D99" s="66"/>
      <c r="E99" s="14" t="s">
        <v>155</v>
      </c>
      <c r="F99" s="14" t="s">
        <v>158</v>
      </c>
      <c r="G99" s="16" t="s">
        <v>172</v>
      </c>
      <c r="H99" s="15">
        <v>44938</v>
      </c>
      <c r="I99" s="15">
        <v>44944</v>
      </c>
      <c r="J99" s="29">
        <f t="shared" si="56"/>
        <v>7</v>
      </c>
      <c r="K99" s="29">
        <f t="shared" ref="K99" si="65">J99</f>
        <v>7</v>
      </c>
      <c r="L99" s="29">
        <v>1</v>
      </c>
      <c r="M99" s="26" t="s">
        <v>154</v>
      </c>
      <c r="N99" s="26" t="s">
        <v>155</v>
      </c>
    </row>
    <row r="100" spans="2:73" ht="20.100000000000001" customHeight="1" x14ac:dyDescent="0.25">
      <c r="B100" s="34"/>
      <c r="C100" s="34"/>
      <c r="D100" s="34"/>
      <c r="E100" s="34"/>
      <c r="F100" s="34"/>
      <c r="G100" s="34"/>
      <c r="H100" s="15">
        <v>44945</v>
      </c>
      <c r="I100" s="15">
        <v>44945</v>
      </c>
      <c r="J100" s="29">
        <f t="shared" si="56"/>
        <v>1</v>
      </c>
      <c r="K100" s="29">
        <f t="shared" ref="K100:K102" si="66">J100</f>
        <v>1</v>
      </c>
      <c r="L100" s="29">
        <v>1</v>
      </c>
      <c r="M100" s="26" t="s">
        <v>155</v>
      </c>
      <c r="N100" s="26" t="s">
        <v>32</v>
      </c>
    </row>
    <row r="101" spans="2:73" ht="23.25" customHeight="1" x14ac:dyDescent="0.25">
      <c r="C101" s="2"/>
      <c r="D101" s="18" t="s">
        <v>185</v>
      </c>
      <c r="E101" s="44" t="s">
        <v>178</v>
      </c>
      <c r="F101" s="2"/>
      <c r="G101" s="2"/>
      <c r="H101" s="9"/>
      <c r="I101" s="15"/>
      <c r="J101" s="29">
        <f>SUM(J90:J100)</f>
        <v>60</v>
      </c>
      <c r="K101" s="29">
        <f t="shared" si="66"/>
        <v>60</v>
      </c>
      <c r="L101" s="29">
        <f>SUM(L90:L100)-1</f>
        <v>10</v>
      </c>
      <c r="M101" s="9"/>
      <c r="N101" s="9"/>
      <c r="BT101" s="3"/>
      <c r="BU101" s="3"/>
    </row>
    <row r="102" spans="2:73" ht="28.5" customHeight="1" x14ac:dyDescent="0.25">
      <c r="C102" s="2"/>
      <c r="D102" s="25" t="s">
        <v>186</v>
      </c>
      <c r="E102" s="20" t="s">
        <v>3</v>
      </c>
      <c r="F102" s="2"/>
      <c r="G102" s="2"/>
      <c r="H102" s="9"/>
      <c r="I102" s="15"/>
      <c r="J102" s="29">
        <f>J16+J27+J39+J52+J64+J76+J89+J101</f>
        <v>463</v>
      </c>
      <c r="K102" s="29">
        <f t="shared" si="66"/>
        <v>463</v>
      </c>
      <c r="L102" s="29">
        <f>L16+L27+L39+L52+L64+L76+L89+L101</f>
        <v>81</v>
      </c>
      <c r="M102" s="9"/>
      <c r="N102" s="9"/>
    </row>
    <row r="103" spans="2:73" x14ac:dyDescent="0.25">
      <c r="B103" s="8"/>
    </row>
  </sheetData>
  <mergeCells count="48">
    <mergeCell ref="B90:B99"/>
    <mergeCell ref="D65:D66"/>
    <mergeCell ref="D67:D68"/>
    <mergeCell ref="C71:C74"/>
    <mergeCell ref="D71:D72"/>
    <mergeCell ref="D73:D74"/>
    <mergeCell ref="B77:B87"/>
    <mergeCell ref="C65:C70"/>
    <mergeCell ref="C90:C95"/>
    <mergeCell ref="D91:D92"/>
    <mergeCell ref="D94:D95"/>
    <mergeCell ref="C96:C99"/>
    <mergeCell ref="D96:D97"/>
    <mergeCell ref="D98:D99"/>
    <mergeCell ref="B65:B74"/>
    <mergeCell ref="C53:C55"/>
    <mergeCell ref="C77:C87"/>
    <mergeCell ref="D78:D79"/>
    <mergeCell ref="D80:D81"/>
    <mergeCell ref="D40:D41"/>
    <mergeCell ref="D44:D45"/>
    <mergeCell ref="D46:D47"/>
    <mergeCell ref="D48:D49"/>
    <mergeCell ref="B53:B62"/>
    <mergeCell ref="C40:C50"/>
    <mergeCell ref="B40:B50"/>
    <mergeCell ref="D53:D54"/>
    <mergeCell ref="C56:C57"/>
    <mergeCell ref="C58:C62"/>
    <mergeCell ref="D60:D61"/>
    <mergeCell ref="D29:D30"/>
    <mergeCell ref="D31:D32"/>
    <mergeCell ref="D36:D37"/>
    <mergeCell ref="D20:D21"/>
    <mergeCell ref="D24:D25"/>
    <mergeCell ref="B28:B37"/>
    <mergeCell ref="C17:C18"/>
    <mergeCell ref="C19:C25"/>
    <mergeCell ref="B17:B25"/>
    <mergeCell ref="C5:C12"/>
    <mergeCell ref="C28:C37"/>
    <mergeCell ref="B2:N2"/>
    <mergeCell ref="M3:N3"/>
    <mergeCell ref="D7:D8"/>
    <mergeCell ref="D9:D10"/>
    <mergeCell ref="C13:C14"/>
    <mergeCell ref="D13:D14"/>
    <mergeCell ref="B5:B14"/>
  </mergeCells>
  <pageMargins left="0.7" right="0.7" top="0.75" bottom="0.75" header="0.3" footer="0.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Field-program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NATP2</cp:lastModifiedBy>
  <cp:lastPrinted>2022-11-17T09:45:59Z</cp:lastPrinted>
  <dcterms:created xsi:type="dcterms:W3CDTF">2022-09-26T09:35:55Z</dcterms:created>
  <dcterms:modified xsi:type="dcterms:W3CDTF">2022-11-22T06:57:45Z</dcterms:modified>
</cp:coreProperties>
</file>